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 Morawietz\Documents\SAISONS\Newsletter\"/>
    </mc:Choice>
  </mc:AlternateContent>
  <xr:revisionPtr revIDLastSave="0" documentId="13_ncr:1_{22474267-B316-42C8-BB8E-BB5C28ADDE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DSheet" sheetId="1" r:id="rId1"/>
  </sheets>
  <externalReferences>
    <externalReference r:id="rId2"/>
  </externalReferences>
  <calcPr calcId="181029" refMode="R1C1"/>
</workbook>
</file>

<file path=xl/calcChain.xml><?xml version="1.0" encoding="utf-8"?>
<calcChain xmlns="http://schemas.openxmlformats.org/spreadsheetml/2006/main">
  <c r="N111" i="1" l="1"/>
  <c r="M110" i="1"/>
  <c r="L110" i="1"/>
  <c r="O110" i="1" s="1"/>
  <c r="M109" i="1"/>
  <c r="L109" i="1"/>
  <c r="O109" i="1" s="1"/>
  <c r="M108" i="1"/>
  <c r="L108" i="1"/>
  <c r="O108" i="1" s="1"/>
  <c r="M107" i="1"/>
  <c r="L107" i="1"/>
  <c r="O107" i="1" s="1"/>
  <c r="O106" i="1"/>
  <c r="M106" i="1"/>
  <c r="L106" i="1"/>
  <c r="O105" i="1"/>
  <c r="M105" i="1"/>
  <c r="L105" i="1"/>
  <c r="M104" i="1"/>
  <c r="L104" i="1"/>
  <c r="O104" i="1" s="1"/>
  <c r="M103" i="1"/>
  <c r="L103" i="1"/>
  <c r="O103" i="1" s="1"/>
  <c r="O102" i="1"/>
  <c r="M102" i="1"/>
  <c r="L102" i="1"/>
  <c r="M101" i="1"/>
  <c r="L101" i="1"/>
  <c r="O101" i="1" s="1"/>
  <c r="M100" i="1"/>
  <c r="L100" i="1"/>
  <c r="O100" i="1" s="1"/>
  <c r="M99" i="1"/>
  <c r="L99" i="1"/>
  <c r="O99" i="1" s="1"/>
  <c r="O98" i="1"/>
  <c r="M98" i="1"/>
  <c r="L98" i="1"/>
  <c r="M97" i="1"/>
  <c r="L97" i="1"/>
  <c r="O97" i="1" s="1"/>
  <c r="M96" i="1"/>
  <c r="L96" i="1"/>
  <c r="O96" i="1" s="1"/>
  <c r="M95" i="1"/>
  <c r="L95" i="1"/>
  <c r="O95" i="1" s="1"/>
  <c r="O94" i="1"/>
  <c r="M94" i="1"/>
  <c r="L94" i="1"/>
  <c r="O93" i="1"/>
  <c r="M93" i="1"/>
  <c r="L93" i="1"/>
  <c r="M92" i="1"/>
  <c r="L92" i="1"/>
  <c r="O92" i="1" s="1"/>
  <c r="M91" i="1"/>
  <c r="L91" i="1"/>
  <c r="O91" i="1" s="1"/>
  <c r="O90" i="1"/>
  <c r="M90" i="1"/>
  <c r="L90" i="1"/>
  <c r="O89" i="1"/>
  <c r="M89" i="1"/>
  <c r="L89" i="1"/>
  <c r="M88" i="1"/>
  <c r="L88" i="1"/>
  <c r="O88" i="1" s="1"/>
  <c r="M87" i="1"/>
  <c r="L87" i="1"/>
  <c r="O87" i="1" s="1"/>
  <c r="O86" i="1"/>
  <c r="M86" i="1"/>
  <c r="L86" i="1"/>
  <c r="O85" i="1"/>
  <c r="M85" i="1"/>
  <c r="L85" i="1"/>
  <c r="M84" i="1"/>
  <c r="L84" i="1"/>
  <c r="O84" i="1" s="1"/>
  <c r="M83" i="1"/>
  <c r="L83" i="1"/>
  <c r="O83" i="1" s="1"/>
  <c r="O82" i="1"/>
  <c r="M82" i="1"/>
  <c r="L82" i="1"/>
  <c r="O81" i="1"/>
  <c r="M81" i="1"/>
  <c r="L81" i="1"/>
  <c r="M80" i="1"/>
  <c r="L80" i="1"/>
  <c r="O80" i="1" s="1"/>
  <c r="M79" i="1"/>
  <c r="L79" i="1"/>
  <c r="O79" i="1" s="1"/>
  <c r="O78" i="1"/>
  <c r="M78" i="1"/>
  <c r="L78" i="1"/>
  <c r="O77" i="1"/>
  <c r="M77" i="1"/>
  <c r="L77" i="1"/>
  <c r="M76" i="1"/>
  <c r="L76" i="1"/>
  <c r="O76" i="1" s="1"/>
  <c r="M75" i="1"/>
  <c r="L75" i="1"/>
  <c r="O75" i="1" s="1"/>
  <c r="M74" i="1"/>
  <c r="L74" i="1"/>
  <c r="O74" i="1" s="1"/>
  <c r="M73" i="1"/>
  <c r="L73" i="1"/>
  <c r="O73" i="1" s="1"/>
  <c r="M72" i="1"/>
  <c r="L72" i="1"/>
  <c r="O72" i="1" s="1"/>
  <c r="M71" i="1"/>
  <c r="L71" i="1"/>
  <c r="O71" i="1" s="1"/>
  <c r="M70" i="1"/>
  <c r="L70" i="1"/>
  <c r="O70" i="1" s="1"/>
  <c r="M69" i="1"/>
  <c r="L69" i="1"/>
  <c r="O69" i="1" s="1"/>
  <c r="M68" i="1"/>
  <c r="L68" i="1"/>
  <c r="O68" i="1" s="1"/>
  <c r="M67" i="1"/>
  <c r="L67" i="1"/>
  <c r="O67" i="1" s="1"/>
  <c r="O66" i="1"/>
  <c r="M66" i="1"/>
  <c r="L66" i="1"/>
  <c r="M65" i="1"/>
  <c r="L65" i="1"/>
  <c r="O65" i="1" s="1"/>
  <c r="M64" i="1"/>
  <c r="L64" i="1"/>
  <c r="O64" i="1" s="1"/>
  <c r="M63" i="1"/>
  <c r="L63" i="1"/>
  <c r="O63" i="1" s="1"/>
  <c r="O62" i="1"/>
  <c r="M62" i="1"/>
  <c r="L62" i="1"/>
  <c r="M61" i="1"/>
  <c r="L61" i="1"/>
  <c r="O61" i="1" s="1"/>
  <c r="M60" i="1"/>
  <c r="L60" i="1"/>
  <c r="O60" i="1" s="1"/>
  <c r="M59" i="1"/>
  <c r="L59" i="1"/>
  <c r="O59" i="1" s="1"/>
  <c r="O58" i="1"/>
  <c r="M58" i="1"/>
  <c r="L58" i="1"/>
  <c r="M57" i="1"/>
  <c r="L57" i="1"/>
  <c r="O57" i="1" s="1"/>
  <c r="M56" i="1"/>
  <c r="L56" i="1"/>
  <c r="O56" i="1" s="1"/>
  <c r="M55" i="1"/>
  <c r="L55" i="1"/>
  <c r="O55" i="1" s="1"/>
  <c r="O54" i="1"/>
  <c r="M54" i="1"/>
  <c r="L54" i="1"/>
  <c r="M53" i="1"/>
  <c r="L53" i="1"/>
  <c r="O53" i="1" s="1"/>
  <c r="M52" i="1"/>
  <c r="L52" i="1"/>
  <c r="O52" i="1" s="1"/>
  <c r="M51" i="1"/>
  <c r="L51" i="1"/>
  <c r="O51" i="1" s="1"/>
  <c r="O50" i="1"/>
  <c r="M50" i="1"/>
  <c r="L50" i="1"/>
  <c r="M49" i="1"/>
  <c r="L49" i="1"/>
  <c r="O49" i="1" s="1"/>
  <c r="M48" i="1"/>
  <c r="L48" i="1"/>
  <c r="O48" i="1" s="1"/>
  <c r="M47" i="1"/>
  <c r="L47" i="1"/>
  <c r="O47" i="1" s="1"/>
  <c r="O46" i="1"/>
  <c r="M46" i="1"/>
  <c r="L46" i="1"/>
  <c r="M45" i="1"/>
  <c r="L45" i="1"/>
  <c r="O45" i="1" s="1"/>
  <c r="M44" i="1"/>
  <c r="L44" i="1"/>
  <c r="O44" i="1" s="1"/>
  <c r="M43" i="1"/>
  <c r="L43" i="1"/>
  <c r="O43" i="1" s="1"/>
  <c r="O42" i="1"/>
  <c r="M42" i="1"/>
  <c r="L42" i="1"/>
  <c r="M41" i="1"/>
  <c r="L41" i="1"/>
  <c r="O41" i="1" s="1"/>
  <c r="M40" i="1"/>
  <c r="L40" i="1"/>
  <c r="O40" i="1" s="1"/>
  <c r="M39" i="1"/>
  <c r="L39" i="1"/>
  <c r="O39" i="1" s="1"/>
  <c r="O38" i="1"/>
  <c r="M38" i="1"/>
  <c r="L38" i="1"/>
  <c r="M37" i="1"/>
  <c r="L37" i="1"/>
  <c r="O37" i="1" s="1"/>
  <c r="M36" i="1"/>
  <c r="L36" i="1"/>
  <c r="O36" i="1" s="1"/>
  <c r="M35" i="1"/>
  <c r="L35" i="1"/>
  <c r="O35" i="1" s="1"/>
  <c r="O34" i="1"/>
  <c r="M34" i="1"/>
  <c r="L34" i="1"/>
  <c r="M33" i="1"/>
  <c r="L33" i="1"/>
  <c r="O33" i="1" s="1"/>
  <c r="M32" i="1"/>
  <c r="L32" i="1"/>
  <c r="O32" i="1" s="1"/>
  <c r="M31" i="1"/>
  <c r="L31" i="1"/>
  <c r="O31" i="1" s="1"/>
  <c r="O30" i="1"/>
  <c r="M30" i="1"/>
  <c r="L30" i="1"/>
  <c r="M29" i="1"/>
  <c r="L29" i="1"/>
  <c r="O29" i="1" s="1"/>
  <c r="M28" i="1"/>
  <c r="L28" i="1"/>
  <c r="O28" i="1" s="1"/>
  <c r="M27" i="1"/>
  <c r="L27" i="1"/>
  <c r="O27" i="1" s="1"/>
  <c r="O26" i="1"/>
  <c r="M26" i="1"/>
  <c r="L26" i="1"/>
  <c r="M25" i="1"/>
  <c r="L25" i="1"/>
  <c r="O25" i="1" s="1"/>
  <c r="M24" i="1"/>
  <c r="L24" i="1"/>
  <c r="O24" i="1" s="1"/>
  <c r="M23" i="1"/>
  <c r="L23" i="1"/>
  <c r="O23" i="1" s="1"/>
  <c r="O22" i="1"/>
  <c r="M22" i="1"/>
  <c r="L22" i="1"/>
  <c r="M21" i="1"/>
  <c r="L21" i="1"/>
  <c r="O21" i="1" s="1"/>
  <c r="M20" i="1"/>
  <c r="L20" i="1"/>
  <c r="O20" i="1" s="1"/>
  <c r="O19" i="1"/>
  <c r="M19" i="1"/>
  <c r="L19" i="1"/>
  <c r="O18" i="1"/>
  <c r="M18" i="1"/>
  <c r="L18" i="1"/>
  <c r="M17" i="1"/>
  <c r="L17" i="1"/>
  <c r="O17" i="1" s="1"/>
  <c r="M16" i="1"/>
  <c r="L16" i="1"/>
  <c r="O16" i="1" s="1"/>
  <c r="O15" i="1"/>
  <c r="M15" i="1"/>
  <c r="L15" i="1"/>
  <c r="O14" i="1"/>
  <c r="M14" i="1"/>
  <c r="L14" i="1"/>
  <c r="M13" i="1"/>
  <c r="L13" i="1"/>
  <c r="O13" i="1" s="1"/>
  <c r="M12" i="1"/>
  <c r="L12" i="1"/>
  <c r="O12" i="1" s="1"/>
  <c r="O11" i="1"/>
  <c r="O111" i="1" s="1"/>
  <c r="M11" i="1"/>
  <c r="L11" i="1"/>
  <c r="J10" i="1"/>
</calcChain>
</file>

<file path=xl/sharedStrings.xml><?xml version="1.0" encoding="utf-8"?>
<sst xmlns="http://schemas.openxmlformats.org/spreadsheetml/2006/main" count="820" uniqueCount="188">
  <si>
    <t>Photo</t>
  </si>
  <si>
    <t>Brand</t>
  </si>
  <si>
    <t>Style number</t>
  </si>
  <si>
    <t>Segment</t>
  </si>
  <si>
    <t>Type</t>
  </si>
  <si>
    <t>Color</t>
  </si>
  <si>
    <t>Upper material</t>
  </si>
  <si>
    <t>Lining</t>
  </si>
  <si>
    <t>Q-ty</t>
  </si>
  <si>
    <t>Sizing</t>
  </si>
  <si>
    <t>KEDDO CLUB</t>
  </si>
  <si>
    <t>women's</t>
  </si>
  <si>
    <t>Bag</t>
  </si>
  <si>
    <t>white</t>
  </si>
  <si>
    <t>faux leather</t>
  </si>
  <si>
    <t>polyester</t>
  </si>
  <si>
    <t>KEDDO COUTURE</t>
  </si>
  <si>
    <t>327106/03-02</t>
  </si>
  <si>
    <t>milk</t>
  </si>
  <si>
    <t>36*7*43</t>
  </si>
  <si>
    <t>beige</t>
  </si>
  <si>
    <t>black</t>
  </si>
  <si>
    <t>25*7*14</t>
  </si>
  <si>
    <t>337100/04-02E</t>
  </si>
  <si>
    <t>337100/04-04E</t>
  </si>
  <si>
    <t>lilac</t>
  </si>
  <si>
    <t>light green</t>
  </si>
  <si>
    <t>Backpack</t>
  </si>
  <si>
    <t>pink</t>
  </si>
  <si>
    <t>lt green</t>
  </si>
  <si>
    <t>337100/39-03E</t>
  </si>
  <si>
    <t>green</t>
  </si>
  <si>
    <t>27*8*20</t>
  </si>
  <si>
    <t>orange</t>
  </si>
  <si>
    <t>337100/40-02E</t>
  </si>
  <si>
    <t>white/black</t>
  </si>
  <si>
    <t>29*10*18</t>
  </si>
  <si>
    <t>337100/40-03</t>
  </si>
  <si>
    <t>green/white</t>
  </si>
  <si>
    <t>337100/40-05</t>
  </si>
  <si>
    <t>orange/white</t>
  </si>
  <si>
    <t>337100/46-01E</t>
  </si>
  <si>
    <t>21*6*14</t>
  </si>
  <si>
    <t>337100/46-02E</t>
  </si>
  <si>
    <t>25*14*14</t>
  </si>
  <si>
    <t>337100/47-03E</t>
  </si>
  <si>
    <t>337100/47-04</t>
  </si>
  <si>
    <t>yellow</t>
  </si>
  <si>
    <t>337104/30-02E</t>
  </si>
  <si>
    <t>25*8*15</t>
  </si>
  <si>
    <t>337104/30-04E</t>
  </si>
  <si>
    <t>blue</t>
  </si>
  <si>
    <t>337104/35-02E</t>
  </si>
  <si>
    <t>48*8*30</t>
  </si>
  <si>
    <t>337104/35-03E</t>
  </si>
  <si>
    <t>337104/35-04E</t>
  </si>
  <si>
    <t>mint</t>
  </si>
  <si>
    <t>milk/pink</t>
  </si>
  <si>
    <t>337104/71-02E</t>
  </si>
  <si>
    <t>23*7*13</t>
  </si>
  <si>
    <t>337104/71-03E</t>
  </si>
  <si>
    <t>337104/71-04E</t>
  </si>
  <si>
    <t>fuchsia</t>
  </si>
  <si>
    <t>337105/32-01E</t>
  </si>
  <si>
    <t>20*8*14</t>
  </si>
  <si>
    <t>337105/32-03E</t>
  </si>
  <si>
    <t>337105/32-04E</t>
  </si>
  <si>
    <t>337105/34-02E</t>
  </si>
  <si>
    <t>21*6*15</t>
  </si>
  <si>
    <t>337105/34-04</t>
  </si>
  <si>
    <t>337105/34-05</t>
  </si>
  <si>
    <t>violet</t>
  </si>
  <si>
    <t>337105/39-01</t>
  </si>
  <si>
    <t>21*6*13</t>
  </si>
  <si>
    <t>337105/39-02</t>
  </si>
  <si>
    <t>337106/05-02</t>
  </si>
  <si>
    <t>42*3*44</t>
  </si>
  <si>
    <t>337106/05-03E</t>
  </si>
  <si>
    <t>337106/05-04E</t>
  </si>
  <si>
    <t>337106/07-01E</t>
  </si>
  <si>
    <t>44*12*31</t>
  </si>
  <si>
    <t>337106/07-02E</t>
  </si>
  <si>
    <t>337106/07-03E</t>
  </si>
  <si>
    <t>337106/07-04E</t>
  </si>
  <si>
    <t>337106/07-05E</t>
  </si>
  <si>
    <t>337106/08-01</t>
  </si>
  <si>
    <t>21*7*14</t>
  </si>
  <si>
    <t>337106/08-04E</t>
  </si>
  <si>
    <t>39*13*31</t>
  </si>
  <si>
    <t>337106/09-02E</t>
  </si>
  <si>
    <t>337106/09-03E</t>
  </si>
  <si>
    <t>337106/31-02E</t>
  </si>
  <si>
    <t>28*6*19</t>
  </si>
  <si>
    <t>337106/31-03</t>
  </si>
  <si>
    <t>337106/31-04E</t>
  </si>
  <si>
    <t>22*12*18</t>
  </si>
  <si>
    <t>337106/33-02E</t>
  </si>
  <si>
    <t>337106/33-03E</t>
  </si>
  <si>
    <t>337106/33-04E</t>
  </si>
  <si>
    <t>337106/35-01E</t>
  </si>
  <si>
    <t>21*7*16</t>
  </si>
  <si>
    <t>337106/35-03E</t>
  </si>
  <si>
    <t>337106/37-02E</t>
  </si>
  <si>
    <t>beige/pink</t>
  </si>
  <si>
    <t>30*6*20</t>
  </si>
  <si>
    <t>337106/37-03E</t>
  </si>
  <si>
    <t>purple/yellow</t>
  </si>
  <si>
    <t>turquoise</t>
  </si>
  <si>
    <t>337106/39-01E</t>
  </si>
  <si>
    <t>10,5*3*18,5</t>
  </si>
  <si>
    <t>337106/39-02E</t>
  </si>
  <si>
    <t>337107/07-01E</t>
  </si>
  <si>
    <t>20*7*14</t>
  </si>
  <si>
    <t>337107/07-02E</t>
  </si>
  <si>
    <t>337107/07-03E</t>
  </si>
  <si>
    <t>337107/34-02E</t>
  </si>
  <si>
    <t>26*9*17</t>
  </si>
  <si>
    <t>337107/34-03E</t>
  </si>
  <si>
    <t>337107/34-04E</t>
  </si>
  <si>
    <t>337107/38-02</t>
  </si>
  <si>
    <t>17*5*10</t>
  </si>
  <si>
    <t>337107/38-04</t>
  </si>
  <si>
    <t>337107/40-01E</t>
  </si>
  <si>
    <t>37*13*35</t>
  </si>
  <si>
    <t>337107/40-03E</t>
  </si>
  <si>
    <t>337107/40-04E</t>
  </si>
  <si>
    <t>milk/brown</t>
  </si>
  <si>
    <t>35*6*22</t>
  </si>
  <si>
    <t>337107/41-03E</t>
  </si>
  <si>
    <t>337107/42-02</t>
  </si>
  <si>
    <t>26*7*24</t>
  </si>
  <si>
    <t>337107/43-02</t>
  </si>
  <si>
    <t>40*14*33</t>
  </si>
  <si>
    <t>337107/43-04E</t>
  </si>
  <si>
    <t>337108/02-02E</t>
  </si>
  <si>
    <t>29*12*25</t>
  </si>
  <si>
    <t>337108/02-03E</t>
  </si>
  <si>
    <t>337108/02-04E</t>
  </si>
  <si>
    <t>41*2*38</t>
  </si>
  <si>
    <t>337108/06-02</t>
  </si>
  <si>
    <t>337108/06-03E</t>
  </si>
  <si>
    <t>337108/06-04E</t>
  </si>
  <si>
    <t>337108/07-04E</t>
  </si>
  <si>
    <t>30*9*29</t>
  </si>
  <si>
    <t>337112/37-01E</t>
  </si>
  <si>
    <t>nylon</t>
  </si>
  <si>
    <t>24*7*16</t>
  </si>
  <si>
    <t>337112/37-02E</t>
  </si>
  <si>
    <t>337112/37-03E</t>
  </si>
  <si>
    <t>337112/37-04E</t>
  </si>
  <si>
    <t>337112/38-01</t>
  </si>
  <si>
    <t>28*10*18</t>
  </si>
  <si>
    <t>337112/38-03</t>
  </si>
  <si>
    <t>337112/38-04</t>
  </si>
  <si>
    <t>337141/01-01</t>
  </si>
  <si>
    <t>18*6*14</t>
  </si>
  <si>
    <t>337141/01-02</t>
  </si>
  <si>
    <t>337141/01-03</t>
  </si>
  <si>
    <t>337141/01-04</t>
  </si>
  <si>
    <t>337141/03-01W</t>
  </si>
  <si>
    <t>21*7*13</t>
  </si>
  <si>
    <t>337141/03-02W</t>
  </si>
  <si>
    <t>337141/03-03</t>
  </si>
  <si>
    <t>337141/05-01E</t>
  </si>
  <si>
    <t>35*15*28</t>
  </si>
  <si>
    <t>337141/05-02E</t>
  </si>
  <si>
    <t>337141/05-03E</t>
  </si>
  <si>
    <t>337141/05-04E</t>
  </si>
  <si>
    <t>337107/41-02E</t>
  </si>
  <si>
    <t>337106/37-05E</t>
  </si>
  <si>
    <t>337107/34-01E</t>
  </si>
  <si>
    <t>UVP</t>
  </si>
  <si>
    <t>Bestellmenge</t>
  </si>
  <si>
    <t>Firma:</t>
  </si>
  <si>
    <t>Mindestbestellwert: 250,00 €, Lieferung frei Haus ab 500€, ab sofort.</t>
  </si>
  <si>
    <t>ORDERFORMULAR</t>
  </si>
  <si>
    <t>Price  without VAT</t>
  </si>
  <si>
    <t>Price with 10% discount</t>
  </si>
  <si>
    <t>TOTAL:</t>
  </si>
  <si>
    <t>337100/39-01E</t>
  </si>
  <si>
    <t>337106/09-01</t>
  </si>
  <si>
    <t>337106/35-04E</t>
  </si>
  <si>
    <t>brown/milk</t>
  </si>
  <si>
    <t>337107/07-04E</t>
  </si>
  <si>
    <t>337107/41-04E</t>
  </si>
  <si>
    <t>337141/03-04E</t>
  </si>
  <si>
    <t xml:space="preserve">
Ihren Auftrag senden Sie bitte an:
Grünberg GmbH
Email: victoria.morawietz@keddo.com
</t>
  </si>
  <si>
    <t>SABU Kd.-Nr.: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</si>
</sst>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#,##0.00\ &quot;€&quot;"/>
  </numFmts>
  <fonts count="7" x14ac:knownFonts="1">
    <font>
      <sz val="8"/>
      <name val="Arial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164" fontId="0" fillId="0" borderId="3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1" fontId="0" fillId="0" borderId="4" xfId="0" applyNumberForma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1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64" fontId="0" fillId="2" borderId="3" xfId="0" applyNumberFormat="1" applyFill="1" applyBorder="1" applyAlignment="1">
      <alignment horizontal="center" vertical="top" wrapText="1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</cellXfs>
  <cellStyles count="1">
    <cellStyle name="Standard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97" Type="http://schemas.openxmlformats.org/officeDocument/2006/relationships/image" Target="../media/image9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0</xdr:row>
      <xdr:rowOff>0</xdr:rowOff>
    </xdr:from>
    <xdr:to>
      <xdr:col>14</xdr:col>
      <xdr:colOff>495300</xdr:colOff>
      <xdr:row>2</xdr:row>
      <xdr:rowOff>184896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FCBD64BD-5418-0B6E-D171-2B4F9711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0"/>
          <a:ext cx="1714500" cy="727821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</xdr:row>
      <xdr:rowOff>9525</xdr:rowOff>
    </xdr:from>
    <xdr:to>
      <xdr:col>0</xdr:col>
      <xdr:colOff>904875</xdr:colOff>
      <xdr:row>10</xdr:row>
      <xdr:rowOff>628650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C859CC76-EF9C-4DE9-BACF-C3B7B1B56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9429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11</xdr:row>
      <xdr:rowOff>9525</xdr:rowOff>
    </xdr:from>
    <xdr:to>
      <xdr:col>0</xdr:col>
      <xdr:colOff>904875</xdr:colOff>
      <xdr:row>11</xdr:row>
      <xdr:rowOff>628650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666F392B-661D-420F-A76E-6E37D699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" y="16002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12</xdr:row>
      <xdr:rowOff>9525</xdr:rowOff>
    </xdr:from>
    <xdr:to>
      <xdr:col>0</xdr:col>
      <xdr:colOff>904875</xdr:colOff>
      <xdr:row>12</xdr:row>
      <xdr:rowOff>628650</xdr:rowOff>
    </xdr:to>
    <xdr:pic>
      <xdr:nvPicPr>
        <xdr:cNvPr id="236" name="Имя " descr="Descr ">
          <a:extLst>
            <a:ext uri="{FF2B5EF4-FFF2-40B4-BE49-F238E27FC236}">
              <a16:creationId xmlns:a16="http://schemas.microsoft.com/office/drawing/2014/main" id="{DB4528CD-83BF-49E4-947B-E4203530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" y="22574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15</xdr:row>
      <xdr:rowOff>9525</xdr:rowOff>
    </xdr:from>
    <xdr:to>
      <xdr:col>0</xdr:col>
      <xdr:colOff>904875</xdr:colOff>
      <xdr:row>15</xdr:row>
      <xdr:rowOff>628650</xdr:rowOff>
    </xdr:to>
    <xdr:pic>
      <xdr:nvPicPr>
        <xdr:cNvPr id="243" name="Имя " descr="Descr ">
          <a:extLst>
            <a:ext uri="{FF2B5EF4-FFF2-40B4-BE49-F238E27FC236}">
              <a16:creationId xmlns:a16="http://schemas.microsoft.com/office/drawing/2014/main" id="{7CA6D22E-C0BB-4F23-B5DB-F009E7EDA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" y="42291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16</xdr:row>
      <xdr:rowOff>9525</xdr:rowOff>
    </xdr:from>
    <xdr:to>
      <xdr:col>0</xdr:col>
      <xdr:colOff>904875</xdr:colOff>
      <xdr:row>16</xdr:row>
      <xdr:rowOff>628650</xdr:rowOff>
    </xdr:to>
    <xdr:pic>
      <xdr:nvPicPr>
        <xdr:cNvPr id="272" name="Имя " descr="Descr ">
          <a:extLst>
            <a:ext uri="{FF2B5EF4-FFF2-40B4-BE49-F238E27FC236}">
              <a16:creationId xmlns:a16="http://schemas.microsoft.com/office/drawing/2014/main" id="{195E0475-CE37-499D-8329-2DFF4E42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9050" y="48863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17</xdr:row>
      <xdr:rowOff>9525</xdr:rowOff>
    </xdr:from>
    <xdr:to>
      <xdr:col>0</xdr:col>
      <xdr:colOff>904875</xdr:colOff>
      <xdr:row>17</xdr:row>
      <xdr:rowOff>628650</xdr:rowOff>
    </xdr:to>
    <xdr:pic>
      <xdr:nvPicPr>
        <xdr:cNvPr id="274" name="Имя " descr="Descr ">
          <a:extLst>
            <a:ext uri="{FF2B5EF4-FFF2-40B4-BE49-F238E27FC236}">
              <a16:creationId xmlns:a16="http://schemas.microsoft.com/office/drawing/2014/main" id="{9012C74C-B3EF-46B3-980C-CC60FCAA1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9050" y="55435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18</xdr:row>
      <xdr:rowOff>9525</xdr:rowOff>
    </xdr:from>
    <xdr:to>
      <xdr:col>0</xdr:col>
      <xdr:colOff>904875</xdr:colOff>
      <xdr:row>18</xdr:row>
      <xdr:rowOff>628650</xdr:rowOff>
    </xdr:to>
    <xdr:pic>
      <xdr:nvPicPr>
        <xdr:cNvPr id="275" name="Имя " descr="Descr ">
          <a:extLst>
            <a:ext uri="{FF2B5EF4-FFF2-40B4-BE49-F238E27FC236}">
              <a16:creationId xmlns:a16="http://schemas.microsoft.com/office/drawing/2014/main" id="{34D4D435-195D-4710-9386-1A1BC7A6D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9050" y="62007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19</xdr:row>
      <xdr:rowOff>9525</xdr:rowOff>
    </xdr:from>
    <xdr:to>
      <xdr:col>0</xdr:col>
      <xdr:colOff>904875</xdr:colOff>
      <xdr:row>19</xdr:row>
      <xdr:rowOff>628650</xdr:rowOff>
    </xdr:to>
    <xdr:pic>
      <xdr:nvPicPr>
        <xdr:cNvPr id="276" name="Имя " descr="Descr ">
          <a:extLst>
            <a:ext uri="{FF2B5EF4-FFF2-40B4-BE49-F238E27FC236}">
              <a16:creationId xmlns:a16="http://schemas.microsoft.com/office/drawing/2014/main" id="{933A0AB8-1713-4DF9-9D3D-7FADC3E36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9050" y="68580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20</xdr:row>
      <xdr:rowOff>9525</xdr:rowOff>
    </xdr:from>
    <xdr:to>
      <xdr:col>0</xdr:col>
      <xdr:colOff>904875</xdr:colOff>
      <xdr:row>20</xdr:row>
      <xdr:rowOff>628650</xdr:rowOff>
    </xdr:to>
    <xdr:pic>
      <xdr:nvPicPr>
        <xdr:cNvPr id="277" name="Имя " descr="Descr ">
          <a:extLst>
            <a:ext uri="{FF2B5EF4-FFF2-40B4-BE49-F238E27FC236}">
              <a16:creationId xmlns:a16="http://schemas.microsoft.com/office/drawing/2014/main" id="{D30C396D-8BB1-4D53-8508-2E50864AA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9050" y="75152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21</xdr:row>
      <xdr:rowOff>9525</xdr:rowOff>
    </xdr:from>
    <xdr:to>
      <xdr:col>0</xdr:col>
      <xdr:colOff>904875</xdr:colOff>
      <xdr:row>21</xdr:row>
      <xdr:rowOff>628650</xdr:rowOff>
    </xdr:to>
    <xdr:pic>
      <xdr:nvPicPr>
        <xdr:cNvPr id="278" name="Имя " descr="Descr ">
          <a:extLst>
            <a:ext uri="{FF2B5EF4-FFF2-40B4-BE49-F238E27FC236}">
              <a16:creationId xmlns:a16="http://schemas.microsoft.com/office/drawing/2014/main" id="{A52762CE-BDB1-42EA-9DAE-AA6FF17B8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050" y="81724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22</xdr:row>
      <xdr:rowOff>9525</xdr:rowOff>
    </xdr:from>
    <xdr:to>
      <xdr:col>0</xdr:col>
      <xdr:colOff>904875</xdr:colOff>
      <xdr:row>22</xdr:row>
      <xdr:rowOff>628650</xdr:rowOff>
    </xdr:to>
    <xdr:pic>
      <xdr:nvPicPr>
        <xdr:cNvPr id="279" name="Имя " descr="Descr ">
          <a:extLst>
            <a:ext uri="{FF2B5EF4-FFF2-40B4-BE49-F238E27FC236}">
              <a16:creationId xmlns:a16="http://schemas.microsoft.com/office/drawing/2014/main" id="{EF655BC7-82D8-47EA-9870-F84FD8F8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9050" y="88296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23</xdr:row>
      <xdr:rowOff>9525</xdr:rowOff>
    </xdr:from>
    <xdr:to>
      <xdr:col>0</xdr:col>
      <xdr:colOff>904875</xdr:colOff>
      <xdr:row>23</xdr:row>
      <xdr:rowOff>628650</xdr:rowOff>
    </xdr:to>
    <xdr:pic>
      <xdr:nvPicPr>
        <xdr:cNvPr id="280" name="Имя " descr="Descr ">
          <a:extLst>
            <a:ext uri="{FF2B5EF4-FFF2-40B4-BE49-F238E27FC236}">
              <a16:creationId xmlns:a16="http://schemas.microsoft.com/office/drawing/2014/main" id="{3273BCB9-9596-464C-BE6B-2431C0AFD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9050" y="94869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24</xdr:row>
      <xdr:rowOff>9525</xdr:rowOff>
    </xdr:from>
    <xdr:to>
      <xdr:col>0</xdr:col>
      <xdr:colOff>904875</xdr:colOff>
      <xdr:row>24</xdr:row>
      <xdr:rowOff>628650</xdr:rowOff>
    </xdr:to>
    <xdr:pic>
      <xdr:nvPicPr>
        <xdr:cNvPr id="281" name="Имя " descr="Descr ">
          <a:extLst>
            <a:ext uri="{FF2B5EF4-FFF2-40B4-BE49-F238E27FC236}">
              <a16:creationId xmlns:a16="http://schemas.microsoft.com/office/drawing/2014/main" id="{95A1F235-5F7A-4E2E-9CC4-9C0A7CF4B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9050" y="101441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25</xdr:row>
      <xdr:rowOff>9525</xdr:rowOff>
    </xdr:from>
    <xdr:to>
      <xdr:col>0</xdr:col>
      <xdr:colOff>904875</xdr:colOff>
      <xdr:row>25</xdr:row>
      <xdr:rowOff>628650</xdr:rowOff>
    </xdr:to>
    <xdr:pic>
      <xdr:nvPicPr>
        <xdr:cNvPr id="282" name="Имя " descr="Descr ">
          <a:extLst>
            <a:ext uri="{FF2B5EF4-FFF2-40B4-BE49-F238E27FC236}">
              <a16:creationId xmlns:a16="http://schemas.microsoft.com/office/drawing/2014/main" id="{FE30A124-EED7-4DDF-97B1-864FB299A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9050" y="108013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26</xdr:row>
      <xdr:rowOff>9525</xdr:rowOff>
    </xdr:from>
    <xdr:to>
      <xdr:col>0</xdr:col>
      <xdr:colOff>904875</xdr:colOff>
      <xdr:row>26</xdr:row>
      <xdr:rowOff>628650</xdr:rowOff>
    </xdr:to>
    <xdr:pic>
      <xdr:nvPicPr>
        <xdr:cNvPr id="283" name="Имя " descr="Descr ">
          <a:extLst>
            <a:ext uri="{FF2B5EF4-FFF2-40B4-BE49-F238E27FC236}">
              <a16:creationId xmlns:a16="http://schemas.microsoft.com/office/drawing/2014/main" id="{A7C60E5D-D630-499C-8DDC-C79CE25AF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9050" y="114585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27</xdr:row>
      <xdr:rowOff>9525</xdr:rowOff>
    </xdr:from>
    <xdr:to>
      <xdr:col>0</xdr:col>
      <xdr:colOff>904875</xdr:colOff>
      <xdr:row>27</xdr:row>
      <xdr:rowOff>628650</xdr:rowOff>
    </xdr:to>
    <xdr:pic>
      <xdr:nvPicPr>
        <xdr:cNvPr id="284" name="Имя " descr="Descr ">
          <a:extLst>
            <a:ext uri="{FF2B5EF4-FFF2-40B4-BE49-F238E27FC236}">
              <a16:creationId xmlns:a16="http://schemas.microsoft.com/office/drawing/2014/main" id="{944C4A10-D5FB-4497-975C-EBC42238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9050" y="121158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28</xdr:row>
      <xdr:rowOff>9525</xdr:rowOff>
    </xdr:from>
    <xdr:to>
      <xdr:col>0</xdr:col>
      <xdr:colOff>904875</xdr:colOff>
      <xdr:row>28</xdr:row>
      <xdr:rowOff>628650</xdr:rowOff>
    </xdr:to>
    <xdr:pic>
      <xdr:nvPicPr>
        <xdr:cNvPr id="285" name="Имя " descr="Descr ">
          <a:extLst>
            <a:ext uri="{FF2B5EF4-FFF2-40B4-BE49-F238E27FC236}">
              <a16:creationId xmlns:a16="http://schemas.microsoft.com/office/drawing/2014/main" id="{6C88E64B-B8A4-4FDD-A14A-2F07B03D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9050" y="127730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29</xdr:row>
      <xdr:rowOff>9525</xdr:rowOff>
    </xdr:from>
    <xdr:to>
      <xdr:col>0</xdr:col>
      <xdr:colOff>904875</xdr:colOff>
      <xdr:row>29</xdr:row>
      <xdr:rowOff>628650</xdr:rowOff>
    </xdr:to>
    <xdr:pic>
      <xdr:nvPicPr>
        <xdr:cNvPr id="286" name="Имя " descr="Descr ">
          <a:extLst>
            <a:ext uri="{FF2B5EF4-FFF2-40B4-BE49-F238E27FC236}">
              <a16:creationId xmlns:a16="http://schemas.microsoft.com/office/drawing/2014/main" id="{E0556069-DE01-49AA-8348-420011A6D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9050" y="134302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30</xdr:row>
      <xdr:rowOff>9525</xdr:rowOff>
    </xdr:from>
    <xdr:to>
      <xdr:col>0</xdr:col>
      <xdr:colOff>904875</xdr:colOff>
      <xdr:row>30</xdr:row>
      <xdr:rowOff>628650</xdr:rowOff>
    </xdr:to>
    <xdr:pic>
      <xdr:nvPicPr>
        <xdr:cNvPr id="287" name="Имя " descr="Descr ">
          <a:extLst>
            <a:ext uri="{FF2B5EF4-FFF2-40B4-BE49-F238E27FC236}">
              <a16:creationId xmlns:a16="http://schemas.microsoft.com/office/drawing/2014/main" id="{598B160F-C81E-4C19-953E-76486D2F1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9050" y="140874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31</xdr:row>
      <xdr:rowOff>9525</xdr:rowOff>
    </xdr:from>
    <xdr:to>
      <xdr:col>0</xdr:col>
      <xdr:colOff>904875</xdr:colOff>
      <xdr:row>31</xdr:row>
      <xdr:rowOff>628650</xdr:rowOff>
    </xdr:to>
    <xdr:pic>
      <xdr:nvPicPr>
        <xdr:cNvPr id="80" name="Имя " descr="Descr ">
          <a:extLst>
            <a:ext uri="{FF2B5EF4-FFF2-40B4-BE49-F238E27FC236}">
              <a16:creationId xmlns:a16="http://schemas.microsoft.com/office/drawing/2014/main" id="{7BB36E06-CA75-4919-B0D7-7BEB14036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9050" y="147447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32</xdr:row>
      <xdr:rowOff>9525</xdr:rowOff>
    </xdr:from>
    <xdr:to>
      <xdr:col>0</xdr:col>
      <xdr:colOff>904875</xdr:colOff>
      <xdr:row>32</xdr:row>
      <xdr:rowOff>628650</xdr:rowOff>
    </xdr:to>
    <xdr:pic>
      <xdr:nvPicPr>
        <xdr:cNvPr id="104" name="Имя " descr="Descr ">
          <a:extLst>
            <a:ext uri="{FF2B5EF4-FFF2-40B4-BE49-F238E27FC236}">
              <a16:creationId xmlns:a16="http://schemas.microsoft.com/office/drawing/2014/main" id="{4649EC96-C09D-4D41-9B84-6A107F005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9050" y="154019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33</xdr:row>
      <xdr:rowOff>9525</xdr:rowOff>
    </xdr:from>
    <xdr:to>
      <xdr:col>0</xdr:col>
      <xdr:colOff>904875</xdr:colOff>
      <xdr:row>33</xdr:row>
      <xdr:rowOff>628650</xdr:rowOff>
    </xdr:to>
    <xdr:pic>
      <xdr:nvPicPr>
        <xdr:cNvPr id="112" name="Имя " descr="Descr ">
          <a:extLst>
            <a:ext uri="{FF2B5EF4-FFF2-40B4-BE49-F238E27FC236}">
              <a16:creationId xmlns:a16="http://schemas.microsoft.com/office/drawing/2014/main" id="{58D7A147-606D-4980-9A76-864277792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9050" y="160591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34</xdr:row>
      <xdr:rowOff>9525</xdr:rowOff>
    </xdr:from>
    <xdr:to>
      <xdr:col>0</xdr:col>
      <xdr:colOff>904875</xdr:colOff>
      <xdr:row>34</xdr:row>
      <xdr:rowOff>628650</xdr:rowOff>
    </xdr:to>
    <xdr:pic>
      <xdr:nvPicPr>
        <xdr:cNvPr id="115" name="Имя " descr="Descr ">
          <a:extLst>
            <a:ext uri="{FF2B5EF4-FFF2-40B4-BE49-F238E27FC236}">
              <a16:creationId xmlns:a16="http://schemas.microsoft.com/office/drawing/2014/main" id="{049C2B1A-4966-404F-94A6-6409BF2DB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9050" y="167163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35</xdr:row>
      <xdr:rowOff>9525</xdr:rowOff>
    </xdr:from>
    <xdr:to>
      <xdr:col>0</xdr:col>
      <xdr:colOff>904875</xdr:colOff>
      <xdr:row>35</xdr:row>
      <xdr:rowOff>628650</xdr:rowOff>
    </xdr:to>
    <xdr:pic>
      <xdr:nvPicPr>
        <xdr:cNvPr id="118" name="Имя " descr="Descr ">
          <a:extLst>
            <a:ext uri="{FF2B5EF4-FFF2-40B4-BE49-F238E27FC236}">
              <a16:creationId xmlns:a16="http://schemas.microsoft.com/office/drawing/2014/main" id="{D155C159-6EF8-4E2F-A521-F9D84128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9050" y="173736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36</xdr:row>
      <xdr:rowOff>9525</xdr:rowOff>
    </xdr:from>
    <xdr:to>
      <xdr:col>0</xdr:col>
      <xdr:colOff>904875</xdr:colOff>
      <xdr:row>36</xdr:row>
      <xdr:rowOff>628650</xdr:rowOff>
    </xdr:to>
    <xdr:pic>
      <xdr:nvPicPr>
        <xdr:cNvPr id="125" name="Имя " descr="Descr ">
          <a:extLst>
            <a:ext uri="{FF2B5EF4-FFF2-40B4-BE49-F238E27FC236}">
              <a16:creationId xmlns:a16="http://schemas.microsoft.com/office/drawing/2014/main" id="{6B882A38-1ACD-4F78-AD2E-24E3EEEC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9050" y="180308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37</xdr:row>
      <xdr:rowOff>9525</xdr:rowOff>
    </xdr:from>
    <xdr:to>
      <xdr:col>0</xdr:col>
      <xdr:colOff>904875</xdr:colOff>
      <xdr:row>37</xdr:row>
      <xdr:rowOff>628650</xdr:rowOff>
    </xdr:to>
    <xdr:pic>
      <xdr:nvPicPr>
        <xdr:cNvPr id="129" name="Имя " descr="Descr ">
          <a:extLst>
            <a:ext uri="{FF2B5EF4-FFF2-40B4-BE49-F238E27FC236}">
              <a16:creationId xmlns:a16="http://schemas.microsoft.com/office/drawing/2014/main" id="{DC7548AE-FFB3-4769-B76F-D4B9E25AD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9050" y="186880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38</xdr:row>
      <xdr:rowOff>9525</xdr:rowOff>
    </xdr:from>
    <xdr:to>
      <xdr:col>0</xdr:col>
      <xdr:colOff>904875</xdr:colOff>
      <xdr:row>38</xdr:row>
      <xdr:rowOff>628650</xdr:rowOff>
    </xdr:to>
    <xdr:pic>
      <xdr:nvPicPr>
        <xdr:cNvPr id="135" name="Имя " descr="Descr ">
          <a:extLst>
            <a:ext uri="{FF2B5EF4-FFF2-40B4-BE49-F238E27FC236}">
              <a16:creationId xmlns:a16="http://schemas.microsoft.com/office/drawing/2014/main" id="{D17227A6-B424-491F-962C-60D4CF7C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9050" y="193452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39</xdr:row>
      <xdr:rowOff>9525</xdr:rowOff>
    </xdr:from>
    <xdr:to>
      <xdr:col>0</xdr:col>
      <xdr:colOff>904875</xdr:colOff>
      <xdr:row>39</xdr:row>
      <xdr:rowOff>628650</xdr:rowOff>
    </xdr:to>
    <xdr:pic>
      <xdr:nvPicPr>
        <xdr:cNvPr id="136" name="Имя " descr="Descr ">
          <a:extLst>
            <a:ext uri="{FF2B5EF4-FFF2-40B4-BE49-F238E27FC236}">
              <a16:creationId xmlns:a16="http://schemas.microsoft.com/office/drawing/2014/main" id="{B7F88FA3-DB23-4C86-8005-CB4A0E4E8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9050" y="200025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40</xdr:row>
      <xdr:rowOff>9525</xdr:rowOff>
    </xdr:from>
    <xdr:to>
      <xdr:col>0</xdr:col>
      <xdr:colOff>904875</xdr:colOff>
      <xdr:row>40</xdr:row>
      <xdr:rowOff>628650</xdr:rowOff>
    </xdr:to>
    <xdr:pic>
      <xdr:nvPicPr>
        <xdr:cNvPr id="141" name="Имя " descr="Descr ">
          <a:extLst>
            <a:ext uri="{FF2B5EF4-FFF2-40B4-BE49-F238E27FC236}">
              <a16:creationId xmlns:a16="http://schemas.microsoft.com/office/drawing/2014/main" id="{E9A92721-0B93-401F-B869-83294B21F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9050" y="206597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41</xdr:row>
      <xdr:rowOff>9525</xdr:rowOff>
    </xdr:from>
    <xdr:to>
      <xdr:col>0</xdr:col>
      <xdr:colOff>904875</xdr:colOff>
      <xdr:row>41</xdr:row>
      <xdr:rowOff>628650</xdr:rowOff>
    </xdr:to>
    <xdr:pic>
      <xdr:nvPicPr>
        <xdr:cNvPr id="142" name="Имя " descr="Descr ">
          <a:extLst>
            <a:ext uri="{FF2B5EF4-FFF2-40B4-BE49-F238E27FC236}">
              <a16:creationId xmlns:a16="http://schemas.microsoft.com/office/drawing/2014/main" id="{27B66DE3-E717-42A5-8D16-844B52892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9050" y="213169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42</xdr:row>
      <xdr:rowOff>9525</xdr:rowOff>
    </xdr:from>
    <xdr:to>
      <xdr:col>0</xdr:col>
      <xdr:colOff>904875</xdr:colOff>
      <xdr:row>42</xdr:row>
      <xdr:rowOff>628650</xdr:rowOff>
    </xdr:to>
    <xdr:pic>
      <xdr:nvPicPr>
        <xdr:cNvPr id="145" name="Имя " descr="Descr ">
          <a:extLst>
            <a:ext uri="{FF2B5EF4-FFF2-40B4-BE49-F238E27FC236}">
              <a16:creationId xmlns:a16="http://schemas.microsoft.com/office/drawing/2014/main" id="{F1BC1FA2-DD30-4D9B-90F6-C71464E1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9050" y="219741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43</xdr:row>
      <xdr:rowOff>9525</xdr:rowOff>
    </xdr:from>
    <xdr:to>
      <xdr:col>0</xdr:col>
      <xdr:colOff>904875</xdr:colOff>
      <xdr:row>43</xdr:row>
      <xdr:rowOff>628650</xdr:rowOff>
    </xdr:to>
    <xdr:pic>
      <xdr:nvPicPr>
        <xdr:cNvPr id="150" name="Имя " descr="Descr ">
          <a:extLst>
            <a:ext uri="{FF2B5EF4-FFF2-40B4-BE49-F238E27FC236}">
              <a16:creationId xmlns:a16="http://schemas.microsoft.com/office/drawing/2014/main" id="{B4B21985-4697-4AA0-8D5F-90F1DA86D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9050" y="226314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44</xdr:row>
      <xdr:rowOff>9525</xdr:rowOff>
    </xdr:from>
    <xdr:to>
      <xdr:col>0</xdr:col>
      <xdr:colOff>904875</xdr:colOff>
      <xdr:row>44</xdr:row>
      <xdr:rowOff>628650</xdr:rowOff>
    </xdr:to>
    <xdr:pic>
      <xdr:nvPicPr>
        <xdr:cNvPr id="180" name="Имя " descr="Descr ">
          <a:extLst>
            <a:ext uri="{FF2B5EF4-FFF2-40B4-BE49-F238E27FC236}">
              <a16:creationId xmlns:a16="http://schemas.microsoft.com/office/drawing/2014/main" id="{1B5A38DE-2407-4DC9-B770-5DE5B55A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9050" y="232886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45</xdr:row>
      <xdr:rowOff>9525</xdr:rowOff>
    </xdr:from>
    <xdr:to>
      <xdr:col>0</xdr:col>
      <xdr:colOff>904875</xdr:colOff>
      <xdr:row>45</xdr:row>
      <xdr:rowOff>628650</xdr:rowOff>
    </xdr:to>
    <xdr:pic>
      <xdr:nvPicPr>
        <xdr:cNvPr id="182" name="Имя " descr="Descr ">
          <a:extLst>
            <a:ext uri="{FF2B5EF4-FFF2-40B4-BE49-F238E27FC236}">
              <a16:creationId xmlns:a16="http://schemas.microsoft.com/office/drawing/2014/main" id="{622BF8A2-9965-4376-A37C-370449486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9050" y="239458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46</xdr:row>
      <xdr:rowOff>9525</xdr:rowOff>
    </xdr:from>
    <xdr:to>
      <xdr:col>0</xdr:col>
      <xdr:colOff>904875</xdr:colOff>
      <xdr:row>46</xdr:row>
      <xdr:rowOff>628650</xdr:rowOff>
    </xdr:to>
    <xdr:pic>
      <xdr:nvPicPr>
        <xdr:cNvPr id="184" name="Имя " descr="Descr ">
          <a:extLst>
            <a:ext uri="{FF2B5EF4-FFF2-40B4-BE49-F238E27FC236}">
              <a16:creationId xmlns:a16="http://schemas.microsoft.com/office/drawing/2014/main" id="{4F1B9351-47BE-49BC-B42F-34276B517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9050" y="246030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47</xdr:row>
      <xdr:rowOff>9525</xdr:rowOff>
    </xdr:from>
    <xdr:to>
      <xdr:col>0</xdr:col>
      <xdr:colOff>904875</xdr:colOff>
      <xdr:row>47</xdr:row>
      <xdr:rowOff>628650</xdr:rowOff>
    </xdr:to>
    <xdr:pic>
      <xdr:nvPicPr>
        <xdr:cNvPr id="186" name="Имя " descr="Descr ">
          <a:extLst>
            <a:ext uri="{FF2B5EF4-FFF2-40B4-BE49-F238E27FC236}">
              <a16:creationId xmlns:a16="http://schemas.microsoft.com/office/drawing/2014/main" id="{A997BB83-356A-4198-BC66-C7CA95FD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9050" y="252603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49</xdr:row>
      <xdr:rowOff>9525</xdr:rowOff>
    </xdr:from>
    <xdr:to>
      <xdr:col>0</xdr:col>
      <xdr:colOff>904875</xdr:colOff>
      <xdr:row>49</xdr:row>
      <xdr:rowOff>628650</xdr:rowOff>
    </xdr:to>
    <xdr:pic>
      <xdr:nvPicPr>
        <xdr:cNvPr id="187" name="Имя " descr="Descr ">
          <a:extLst>
            <a:ext uri="{FF2B5EF4-FFF2-40B4-BE49-F238E27FC236}">
              <a16:creationId xmlns:a16="http://schemas.microsoft.com/office/drawing/2014/main" id="{ACD47A09-5E04-4DA6-AAA6-A671D627E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9050" y="265747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50</xdr:row>
      <xdr:rowOff>9525</xdr:rowOff>
    </xdr:from>
    <xdr:to>
      <xdr:col>0</xdr:col>
      <xdr:colOff>904875</xdr:colOff>
      <xdr:row>50</xdr:row>
      <xdr:rowOff>628650</xdr:rowOff>
    </xdr:to>
    <xdr:pic>
      <xdr:nvPicPr>
        <xdr:cNvPr id="190" name="Имя " descr="Descr ">
          <a:extLst>
            <a:ext uri="{FF2B5EF4-FFF2-40B4-BE49-F238E27FC236}">
              <a16:creationId xmlns:a16="http://schemas.microsoft.com/office/drawing/2014/main" id="{69E3A4ED-5B40-4A2D-B3F8-8FB54D473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9050" y="272319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51</xdr:row>
      <xdr:rowOff>9525</xdr:rowOff>
    </xdr:from>
    <xdr:to>
      <xdr:col>0</xdr:col>
      <xdr:colOff>904875</xdr:colOff>
      <xdr:row>51</xdr:row>
      <xdr:rowOff>628650</xdr:rowOff>
    </xdr:to>
    <xdr:pic>
      <xdr:nvPicPr>
        <xdr:cNvPr id="191" name="Имя " descr="Descr ">
          <a:extLst>
            <a:ext uri="{FF2B5EF4-FFF2-40B4-BE49-F238E27FC236}">
              <a16:creationId xmlns:a16="http://schemas.microsoft.com/office/drawing/2014/main" id="{EABA515A-4EDA-4326-8624-3D7E0636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9050" y="278892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52</xdr:row>
      <xdr:rowOff>9525</xdr:rowOff>
    </xdr:from>
    <xdr:to>
      <xdr:col>0</xdr:col>
      <xdr:colOff>904875</xdr:colOff>
      <xdr:row>52</xdr:row>
      <xdr:rowOff>628650</xdr:rowOff>
    </xdr:to>
    <xdr:pic>
      <xdr:nvPicPr>
        <xdr:cNvPr id="192" name="Имя " descr="Descr ">
          <a:extLst>
            <a:ext uri="{FF2B5EF4-FFF2-40B4-BE49-F238E27FC236}">
              <a16:creationId xmlns:a16="http://schemas.microsoft.com/office/drawing/2014/main" id="{455E0FC8-6268-4C84-922A-52144801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9050" y="285464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53</xdr:row>
      <xdr:rowOff>9525</xdr:rowOff>
    </xdr:from>
    <xdr:to>
      <xdr:col>0</xdr:col>
      <xdr:colOff>904875</xdr:colOff>
      <xdr:row>53</xdr:row>
      <xdr:rowOff>628650</xdr:rowOff>
    </xdr:to>
    <xdr:pic>
      <xdr:nvPicPr>
        <xdr:cNvPr id="193" name="Имя " descr="Descr ">
          <a:extLst>
            <a:ext uri="{FF2B5EF4-FFF2-40B4-BE49-F238E27FC236}">
              <a16:creationId xmlns:a16="http://schemas.microsoft.com/office/drawing/2014/main" id="{20A04E90-AFAF-4358-AC3A-3EEE41906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9050" y="292036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54</xdr:row>
      <xdr:rowOff>9525</xdr:rowOff>
    </xdr:from>
    <xdr:to>
      <xdr:col>0</xdr:col>
      <xdr:colOff>904875</xdr:colOff>
      <xdr:row>54</xdr:row>
      <xdr:rowOff>628650</xdr:rowOff>
    </xdr:to>
    <xdr:pic>
      <xdr:nvPicPr>
        <xdr:cNvPr id="197" name="Имя " descr="Descr ">
          <a:extLst>
            <a:ext uri="{FF2B5EF4-FFF2-40B4-BE49-F238E27FC236}">
              <a16:creationId xmlns:a16="http://schemas.microsoft.com/office/drawing/2014/main" id="{85C38BEA-CABA-45FD-AC97-82E7963B2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9050" y="298608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55</xdr:row>
      <xdr:rowOff>9525</xdr:rowOff>
    </xdr:from>
    <xdr:to>
      <xdr:col>0</xdr:col>
      <xdr:colOff>904875</xdr:colOff>
      <xdr:row>55</xdr:row>
      <xdr:rowOff>628650</xdr:rowOff>
    </xdr:to>
    <xdr:pic>
      <xdr:nvPicPr>
        <xdr:cNvPr id="199" name="Имя " descr="Descr ">
          <a:extLst>
            <a:ext uri="{FF2B5EF4-FFF2-40B4-BE49-F238E27FC236}">
              <a16:creationId xmlns:a16="http://schemas.microsoft.com/office/drawing/2014/main" id="{A5EBD42B-32BB-413A-B832-8E21D9466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9050" y="305181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56</xdr:row>
      <xdr:rowOff>9525</xdr:rowOff>
    </xdr:from>
    <xdr:to>
      <xdr:col>0</xdr:col>
      <xdr:colOff>904875</xdr:colOff>
      <xdr:row>56</xdr:row>
      <xdr:rowOff>628650</xdr:rowOff>
    </xdr:to>
    <xdr:pic>
      <xdr:nvPicPr>
        <xdr:cNvPr id="214" name="Имя " descr="Descr ">
          <a:extLst>
            <a:ext uri="{FF2B5EF4-FFF2-40B4-BE49-F238E27FC236}">
              <a16:creationId xmlns:a16="http://schemas.microsoft.com/office/drawing/2014/main" id="{A635D091-783B-4CE2-9E06-0E91E7929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0" y="311753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57</xdr:row>
      <xdr:rowOff>9525</xdr:rowOff>
    </xdr:from>
    <xdr:to>
      <xdr:col>0</xdr:col>
      <xdr:colOff>904875</xdr:colOff>
      <xdr:row>57</xdr:row>
      <xdr:rowOff>628650</xdr:rowOff>
    </xdr:to>
    <xdr:pic>
      <xdr:nvPicPr>
        <xdr:cNvPr id="288" name="Имя " descr="Descr ">
          <a:extLst>
            <a:ext uri="{FF2B5EF4-FFF2-40B4-BE49-F238E27FC236}">
              <a16:creationId xmlns:a16="http://schemas.microsoft.com/office/drawing/2014/main" id="{A38214E6-881E-4AAE-85CB-536413F6E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9050" y="318325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58</xdr:row>
      <xdr:rowOff>9525</xdr:rowOff>
    </xdr:from>
    <xdr:to>
      <xdr:col>0</xdr:col>
      <xdr:colOff>904875</xdr:colOff>
      <xdr:row>58</xdr:row>
      <xdr:rowOff>628650</xdr:rowOff>
    </xdr:to>
    <xdr:pic>
      <xdr:nvPicPr>
        <xdr:cNvPr id="289" name="Имя " descr="Descr ">
          <a:extLst>
            <a:ext uri="{FF2B5EF4-FFF2-40B4-BE49-F238E27FC236}">
              <a16:creationId xmlns:a16="http://schemas.microsoft.com/office/drawing/2014/main" id="{98E85BB4-18E0-43BC-8A5B-2DE3D29AF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9050" y="324897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60</xdr:row>
      <xdr:rowOff>9525</xdr:rowOff>
    </xdr:from>
    <xdr:to>
      <xdr:col>0</xdr:col>
      <xdr:colOff>904875</xdr:colOff>
      <xdr:row>60</xdr:row>
      <xdr:rowOff>628650</xdr:rowOff>
    </xdr:to>
    <xdr:pic>
      <xdr:nvPicPr>
        <xdr:cNvPr id="290" name="Имя " descr="Descr ">
          <a:extLst>
            <a:ext uri="{FF2B5EF4-FFF2-40B4-BE49-F238E27FC236}">
              <a16:creationId xmlns:a16="http://schemas.microsoft.com/office/drawing/2014/main" id="{653A5BD7-CE88-4737-AAE3-DD7A6054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9050" y="338042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61</xdr:row>
      <xdr:rowOff>9525</xdr:rowOff>
    </xdr:from>
    <xdr:to>
      <xdr:col>0</xdr:col>
      <xdr:colOff>904875</xdr:colOff>
      <xdr:row>61</xdr:row>
      <xdr:rowOff>628650</xdr:rowOff>
    </xdr:to>
    <xdr:pic>
      <xdr:nvPicPr>
        <xdr:cNvPr id="291" name="Имя " descr="Descr ">
          <a:extLst>
            <a:ext uri="{FF2B5EF4-FFF2-40B4-BE49-F238E27FC236}">
              <a16:creationId xmlns:a16="http://schemas.microsoft.com/office/drawing/2014/main" id="{4626C2D3-E6A6-400B-8019-6BA4230E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9050" y="344614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63</xdr:row>
      <xdr:rowOff>9525</xdr:rowOff>
    </xdr:from>
    <xdr:to>
      <xdr:col>0</xdr:col>
      <xdr:colOff>904875</xdr:colOff>
      <xdr:row>63</xdr:row>
      <xdr:rowOff>628650</xdr:rowOff>
    </xdr:to>
    <xdr:pic>
      <xdr:nvPicPr>
        <xdr:cNvPr id="292" name="Имя " descr="Descr ">
          <a:extLst>
            <a:ext uri="{FF2B5EF4-FFF2-40B4-BE49-F238E27FC236}">
              <a16:creationId xmlns:a16="http://schemas.microsoft.com/office/drawing/2014/main" id="{FFB8EB01-A043-45ED-ADC5-9E22381E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9050" y="357759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64</xdr:row>
      <xdr:rowOff>9525</xdr:rowOff>
    </xdr:from>
    <xdr:to>
      <xdr:col>0</xdr:col>
      <xdr:colOff>904875</xdr:colOff>
      <xdr:row>64</xdr:row>
      <xdr:rowOff>628650</xdr:rowOff>
    </xdr:to>
    <xdr:pic>
      <xdr:nvPicPr>
        <xdr:cNvPr id="293" name="Имя " descr="Descr ">
          <a:extLst>
            <a:ext uri="{FF2B5EF4-FFF2-40B4-BE49-F238E27FC236}">
              <a16:creationId xmlns:a16="http://schemas.microsoft.com/office/drawing/2014/main" id="{0A780E0E-AFE5-4891-8B94-CF3704AC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9050" y="364331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65</xdr:row>
      <xdr:rowOff>9525</xdr:rowOff>
    </xdr:from>
    <xdr:to>
      <xdr:col>0</xdr:col>
      <xdr:colOff>904875</xdr:colOff>
      <xdr:row>65</xdr:row>
      <xdr:rowOff>628650</xdr:rowOff>
    </xdr:to>
    <xdr:pic>
      <xdr:nvPicPr>
        <xdr:cNvPr id="294" name="Имя " descr="Descr ">
          <a:extLst>
            <a:ext uri="{FF2B5EF4-FFF2-40B4-BE49-F238E27FC236}">
              <a16:creationId xmlns:a16="http://schemas.microsoft.com/office/drawing/2014/main" id="{ED32910C-B57A-489F-99AB-4BAE20B6B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9050" y="370903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66</xdr:row>
      <xdr:rowOff>9525</xdr:rowOff>
    </xdr:from>
    <xdr:to>
      <xdr:col>0</xdr:col>
      <xdr:colOff>904875</xdr:colOff>
      <xdr:row>66</xdr:row>
      <xdr:rowOff>628650</xdr:rowOff>
    </xdr:to>
    <xdr:pic>
      <xdr:nvPicPr>
        <xdr:cNvPr id="295" name="Имя " descr="Descr ">
          <a:extLst>
            <a:ext uri="{FF2B5EF4-FFF2-40B4-BE49-F238E27FC236}">
              <a16:creationId xmlns:a16="http://schemas.microsoft.com/office/drawing/2014/main" id="{7222B267-EDCD-43EE-B15B-C3E21677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19050" y="377475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70</xdr:row>
      <xdr:rowOff>9525</xdr:rowOff>
    </xdr:from>
    <xdr:to>
      <xdr:col>0</xdr:col>
      <xdr:colOff>904875</xdr:colOff>
      <xdr:row>70</xdr:row>
      <xdr:rowOff>628650</xdr:rowOff>
    </xdr:to>
    <xdr:pic>
      <xdr:nvPicPr>
        <xdr:cNvPr id="296" name="Имя " descr="Descr ">
          <a:extLst>
            <a:ext uri="{FF2B5EF4-FFF2-40B4-BE49-F238E27FC236}">
              <a16:creationId xmlns:a16="http://schemas.microsoft.com/office/drawing/2014/main" id="{6ED9710A-06EB-4E86-83BA-75D453D71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9050" y="403764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71</xdr:row>
      <xdr:rowOff>9525</xdr:rowOff>
    </xdr:from>
    <xdr:to>
      <xdr:col>0</xdr:col>
      <xdr:colOff>904875</xdr:colOff>
      <xdr:row>71</xdr:row>
      <xdr:rowOff>628650</xdr:rowOff>
    </xdr:to>
    <xdr:pic>
      <xdr:nvPicPr>
        <xdr:cNvPr id="297" name="Имя " descr="Descr ">
          <a:extLst>
            <a:ext uri="{FF2B5EF4-FFF2-40B4-BE49-F238E27FC236}">
              <a16:creationId xmlns:a16="http://schemas.microsoft.com/office/drawing/2014/main" id="{73168EF7-2BBA-40CF-8222-4C15FF575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9050" y="410337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72</xdr:row>
      <xdr:rowOff>9525</xdr:rowOff>
    </xdr:from>
    <xdr:to>
      <xdr:col>0</xdr:col>
      <xdr:colOff>904875</xdr:colOff>
      <xdr:row>72</xdr:row>
      <xdr:rowOff>628650</xdr:rowOff>
    </xdr:to>
    <xdr:pic>
      <xdr:nvPicPr>
        <xdr:cNvPr id="298" name="Имя " descr="Descr ">
          <a:extLst>
            <a:ext uri="{FF2B5EF4-FFF2-40B4-BE49-F238E27FC236}">
              <a16:creationId xmlns:a16="http://schemas.microsoft.com/office/drawing/2014/main" id="{E87218C9-CD18-4D55-925A-9B6E5EA45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9050" y="416909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73</xdr:row>
      <xdr:rowOff>9525</xdr:rowOff>
    </xdr:from>
    <xdr:to>
      <xdr:col>0</xdr:col>
      <xdr:colOff>904875</xdr:colOff>
      <xdr:row>73</xdr:row>
      <xdr:rowOff>628650</xdr:rowOff>
    </xdr:to>
    <xdr:pic>
      <xdr:nvPicPr>
        <xdr:cNvPr id="299" name="Имя " descr="Descr ">
          <a:extLst>
            <a:ext uri="{FF2B5EF4-FFF2-40B4-BE49-F238E27FC236}">
              <a16:creationId xmlns:a16="http://schemas.microsoft.com/office/drawing/2014/main" id="{F6FBE440-96DA-49B4-8E60-98E4311C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9050" y="423481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74</xdr:row>
      <xdr:rowOff>9525</xdr:rowOff>
    </xdr:from>
    <xdr:to>
      <xdr:col>0</xdr:col>
      <xdr:colOff>904875</xdr:colOff>
      <xdr:row>74</xdr:row>
      <xdr:rowOff>628650</xdr:rowOff>
    </xdr:to>
    <xdr:pic>
      <xdr:nvPicPr>
        <xdr:cNvPr id="300" name="Имя " descr="Descr ">
          <a:extLst>
            <a:ext uri="{FF2B5EF4-FFF2-40B4-BE49-F238E27FC236}">
              <a16:creationId xmlns:a16="http://schemas.microsoft.com/office/drawing/2014/main" id="{67084059-6848-494D-AE4B-BB253525F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9050" y="430053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75</xdr:row>
      <xdr:rowOff>9525</xdr:rowOff>
    </xdr:from>
    <xdr:to>
      <xdr:col>0</xdr:col>
      <xdr:colOff>904875</xdr:colOff>
      <xdr:row>75</xdr:row>
      <xdr:rowOff>628650</xdr:rowOff>
    </xdr:to>
    <xdr:pic>
      <xdr:nvPicPr>
        <xdr:cNvPr id="301" name="Имя " descr="Descr ">
          <a:extLst>
            <a:ext uri="{FF2B5EF4-FFF2-40B4-BE49-F238E27FC236}">
              <a16:creationId xmlns:a16="http://schemas.microsoft.com/office/drawing/2014/main" id="{B84E572A-C2A0-4377-852A-5D3339DF3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19050" y="436626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76</xdr:row>
      <xdr:rowOff>9525</xdr:rowOff>
    </xdr:from>
    <xdr:to>
      <xdr:col>0</xdr:col>
      <xdr:colOff>904875</xdr:colOff>
      <xdr:row>76</xdr:row>
      <xdr:rowOff>628650</xdr:rowOff>
    </xdr:to>
    <xdr:pic>
      <xdr:nvPicPr>
        <xdr:cNvPr id="302" name="Имя " descr="Descr ">
          <a:extLst>
            <a:ext uri="{FF2B5EF4-FFF2-40B4-BE49-F238E27FC236}">
              <a16:creationId xmlns:a16="http://schemas.microsoft.com/office/drawing/2014/main" id="{4536154A-DB87-4E7D-94E7-D12E1A0EA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19050" y="443198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77</xdr:row>
      <xdr:rowOff>9525</xdr:rowOff>
    </xdr:from>
    <xdr:to>
      <xdr:col>0</xdr:col>
      <xdr:colOff>904875</xdr:colOff>
      <xdr:row>77</xdr:row>
      <xdr:rowOff>628650</xdr:rowOff>
    </xdr:to>
    <xdr:pic>
      <xdr:nvPicPr>
        <xdr:cNvPr id="303" name="Имя " descr="Descr ">
          <a:extLst>
            <a:ext uri="{FF2B5EF4-FFF2-40B4-BE49-F238E27FC236}">
              <a16:creationId xmlns:a16="http://schemas.microsoft.com/office/drawing/2014/main" id="{23B1191F-CEE5-467E-AA9E-A9A0B03F1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9050" y="449770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79</xdr:row>
      <xdr:rowOff>9525</xdr:rowOff>
    </xdr:from>
    <xdr:to>
      <xdr:col>0</xdr:col>
      <xdr:colOff>904875</xdr:colOff>
      <xdr:row>79</xdr:row>
      <xdr:rowOff>628650</xdr:rowOff>
    </xdr:to>
    <xdr:pic>
      <xdr:nvPicPr>
        <xdr:cNvPr id="304" name="Имя " descr="Descr ">
          <a:extLst>
            <a:ext uri="{FF2B5EF4-FFF2-40B4-BE49-F238E27FC236}">
              <a16:creationId xmlns:a16="http://schemas.microsoft.com/office/drawing/2014/main" id="{E872C27A-21D5-4E72-86F1-D9392F63C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9050" y="462915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81</xdr:row>
      <xdr:rowOff>9525</xdr:rowOff>
    </xdr:from>
    <xdr:to>
      <xdr:col>0</xdr:col>
      <xdr:colOff>904875</xdr:colOff>
      <xdr:row>81</xdr:row>
      <xdr:rowOff>628650</xdr:rowOff>
    </xdr:to>
    <xdr:pic>
      <xdr:nvPicPr>
        <xdr:cNvPr id="305" name="Имя " descr="Descr ">
          <a:extLst>
            <a:ext uri="{FF2B5EF4-FFF2-40B4-BE49-F238E27FC236}">
              <a16:creationId xmlns:a16="http://schemas.microsoft.com/office/drawing/2014/main" id="{316ACF22-CE2B-4D8C-8B9F-369880BD2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19050" y="476059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82</xdr:row>
      <xdr:rowOff>9525</xdr:rowOff>
    </xdr:from>
    <xdr:to>
      <xdr:col>0</xdr:col>
      <xdr:colOff>904875</xdr:colOff>
      <xdr:row>82</xdr:row>
      <xdr:rowOff>628650</xdr:rowOff>
    </xdr:to>
    <xdr:pic>
      <xdr:nvPicPr>
        <xdr:cNvPr id="306" name="Имя " descr="Descr ">
          <a:extLst>
            <a:ext uri="{FF2B5EF4-FFF2-40B4-BE49-F238E27FC236}">
              <a16:creationId xmlns:a16="http://schemas.microsoft.com/office/drawing/2014/main" id="{A476119B-38A5-448D-A902-020AC4344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9050" y="482631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83</xdr:row>
      <xdr:rowOff>9525</xdr:rowOff>
    </xdr:from>
    <xdr:to>
      <xdr:col>0</xdr:col>
      <xdr:colOff>904875</xdr:colOff>
      <xdr:row>83</xdr:row>
      <xdr:rowOff>628650</xdr:rowOff>
    </xdr:to>
    <xdr:pic>
      <xdr:nvPicPr>
        <xdr:cNvPr id="307" name="Имя " descr="Descr ">
          <a:extLst>
            <a:ext uri="{FF2B5EF4-FFF2-40B4-BE49-F238E27FC236}">
              <a16:creationId xmlns:a16="http://schemas.microsoft.com/office/drawing/2014/main" id="{C4B75646-DCE4-482C-8811-033BD6A4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19050" y="489204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84</xdr:row>
      <xdr:rowOff>9525</xdr:rowOff>
    </xdr:from>
    <xdr:to>
      <xdr:col>0</xdr:col>
      <xdr:colOff>904875</xdr:colOff>
      <xdr:row>84</xdr:row>
      <xdr:rowOff>628650</xdr:rowOff>
    </xdr:to>
    <xdr:pic>
      <xdr:nvPicPr>
        <xdr:cNvPr id="308" name="Имя " descr="Descr ">
          <a:extLst>
            <a:ext uri="{FF2B5EF4-FFF2-40B4-BE49-F238E27FC236}">
              <a16:creationId xmlns:a16="http://schemas.microsoft.com/office/drawing/2014/main" id="{615A239B-32A1-4D22-9E96-B0A10657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9050" y="495776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85</xdr:row>
      <xdr:rowOff>9525</xdr:rowOff>
    </xdr:from>
    <xdr:to>
      <xdr:col>0</xdr:col>
      <xdr:colOff>904875</xdr:colOff>
      <xdr:row>85</xdr:row>
      <xdr:rowOff>628650</xdr:rowOff>
    </xdr:to>
    <xdr:pic>
      <xdr:nvPicPr>
        <xdr:cNvPr id="309" name="Имя " descr="Descr ">
          <a:extLst>
            <a:ext uri="{FF2B5EF4-FFF2-40B4-BE49-F238E27FC236}">
              <a16:creationId xmlns:a16="http://schemas.microsoft.com/office/drawing/2014/main" id="{2B3F75B7-769A-4694-8866-D067D3626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9050" y="502348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86</xdr:row>
      <xdr:rowOff>9525</xdr:rowOff>
    </xdr:from>
    <xdr:to>
      <xdr:col>0</xdr:col>
      <xdr:colOff>904875</xdr:colOff>
      <xdr:row>86</xdr:row>
      <xdr:rowOff>628650</xdr:rowOff>
    </xdr:to>
    <xdr:pic>
      <xdr:nvPicPr>
        <xdr:cNvPr id="310" name="Имя " descr="Descr ">
          <a:extLst>
            <a:ext uri="{FF2B5EF4-FFF2-40B4-BE49-F238E27FC236}">
              <a16:creationId xmlns:a16="http://schemas.microsoft.com/office/drawing/2014/main" id="{A343813F-A8B0-4E68-81D2-6083DDBE6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9050" y="508920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87</xdr:row>
      <xdr:rowOff>9525</xdr:rowOff>
    </xdr:from>
    <xdr:to>
      <xdr:col>0</xdr:col>
      <xdr:colOff>904875</xdr:colOff>
      <xdr:row>87</xdr:row>
      <xdr:rowOff>628650</xdr:rowOff>
    </xdr:to>
    <xdr:pic>
      <xdr:nvPicPr>
        <xdr:cNvPr id="311" name="Имя " descr="Descr ">
          <a:extLst>
            <a:ext uri="{FF2B5EF4-FFF2-40B4-BE49-F238E27FC236}">
              <a16:creationId xmlns:a16="http://schemas.microsoft.com/office/drawing/2014/main" id="{E36F1531-46FB-426F-9CC6-89B42B34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9050" y="515493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88</xdr:row>
      <xdr:rowOff>9525</xdr:rowOff>
    </xdr:from>
    <xdr:to>
      <xdr:col>0</xdr:col>
      <xdr:colOff>904875</xdr:colOff>
      <xdr:row>88</xdr:row>
      <xdr:rowOff>628650</xdr:rowOff>
    </xdr:to>
    <xdr:pic>
      <xdr:nvPicPr>
        <xdr:cNvPr id="312" name="Имя " descr="Descr ">
          <a:extLst>
            <a:ext uri="{FF2B5EF4-FFF2-40B4-BE49-F238E27FC236}">
              <a16:creationId xmlns:a16="http://schemas.microsoft.com/office/drawing/2014/main" id="{3AA584F0-1C75-4934-9677-D1A562755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9050" y="522065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89</xdr:row>
      <xdr:rowOff>9525</xdr:rowOff>
    </xdr:from>
    <xdr:to>
      <xdr:col>0</xdr:col>
      <xdr:colOff>904875</xdr:colOff>
      <xdr:row>89</xdr:row>
      <xdr:rowOff>628650</xdr:rowOff>
    </xdr:to>
    <xdr:pic>
      <xdr:nvPicPr>
        <xdr:cNvPr id="313" name="Имя " descr="Descr ">
          <a:extLst>
            <a:ext uri="{FF2B5EF4-FFF2-40B4-BE49-F238E27FC236}">
              <a16:creationId xmlns:a16="http://schemas.microsoft.com/office/drawing/2014/main" id="{870A0968-6E34-4023-804B-A6679C0FA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9050" y="528637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90</xdr:row>
      <xdr:rowOff>9525</xdr:rowOff>
    </xdr:from>
    <xdr:to>
      <xdr:col>0</xdr:col>
      <xdr:colOff>904875</xdr:colOff>
      <xdr:row>90</xdr:row>
      <xdr:rowOff>628650</xdr:rowOff>
    </xdr:to>
    <xdr:pic>
      <xdr:nvPicPr>
        <xdr:cNvPr id="314" name="Имя " descr="Descr ">
          <a:extLst>
            <a:ext uri="{FF2B5EF4-FFF2-40B4-BE49-F238E27FC236}">
              <a16:creationId xmlns:a16="http://schemas.microsoft.com/office/drawing/2014/main" id="{9CD8E9F5-4495-4387-B32B-C20D8FD7D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9050" y="535209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91</xdr:row>
      <xdr:rowOff>9525</xdr:rowOff>
    </xdr:from>
    <xdr:to>
      <xdr:col>0</xdr:col>
      <xdr:colOff>904875</xdr:colOff>
      <xdr:row>91</xdr:row>
      <xdr:rowOff>628650</xdr:rowOff>
    </xdr:to>
    <xdr:pic>
      <xdr:nvPicPr>
        <xdr:cNvPr id="315" name="Имя " descr="Descr ">
          <a:extLst>
            <a:ext uri="{FF2B5EF4-FFF2-40B4-BE49-F238E27FC236}">
              <a16:creationId xmlns:a16="http://schemas.microsoft.com/office/drawing/2014/main" id="{71C398F3-BCDC-4B94-8E4B-98823BAE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19050" y="541782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92</xdr:row>
      <xdr:rowOff>9525</xdr:rowOff>
    </xdr:from>
    <xdr:to>
      <xdr:col>0</xdr:col>
      <xdr:colOff>904875</xdr:colOff>
      <xdr:row>92</xdr:row>
      <xdr:rowOff>628650</xdr:rowOff>
    </xdr:to>
    <xdr:pic>
      <xdr:nvPicPr>
        <xdr:cNvPr id="316" name="Имя " descr="Descr ">
          <a:extLst>
            <a:ext uri="{FF2B5EF4-FFF2-40B4-BE49-F238E27FC236}">
              <a16:creationId xmlns:a16="http://schemas.microsoft.com/office/drawing/2014/main" id="{2FAA6151-89E6-4819-A131-F73A7619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19050" y="548354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93</xdr:row>
      <xdr:rowOff>9525</xdr:rowOff>
    </xdr:from>
    <xdr:to>
      <xdr:col>0</xdr:col>
      <xdr:colOff>904875</xdr:colOff>
      <xdr:row>93</xdr:row>
      <xdr:rowOff>628650</xdr:rowOff>
    </xdr:to>
    <xdr:pic>
      <xdr:nvPicPr>
        <xdr:cNvPr id="317" name="Имя " descr="Descr ">
          <a:extLst>
            <a:ext uri="{FF2B5EF4-FFF2-40B4-BE49-F238E27FC236}">
              <a16:creationId xmlns:a16="http://schemas.microsoft.com/office/drawing/2014/main" id="{F6858166-E20D-4286-B04F-88241D48B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9050" y="554926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94</xdr:row>
      <xdr:rowOff>9525</xdr:rowOff>
    </xdr:from>
    <xdr:to>
      <xdr:col>0</xdr:col>
      <xdr:colOff>904875</xdr:colOff>
      <xdr:row>94</xdr:row>
      <xdr:rowOff>628650</xdr:rowOff>
    </xdr:to>
    <xdr:pic>
      <xdr:nvPicPr>
        <xdr:cNvPr id="318" name="Имя " descr="Descr ">
          <a:extLst>
            <a:ext uri="{FF2B5EF4-FFF2-40B4-BE49-F238E27FC236}">
              <a16:creationId xmlns:a16="http://schemas.microsoft.com/office/drawing/2014/main" id="{CDFC19CD-8609-4822-98D7-933213D47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9050" y="561498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95</xdr:row>
      <xdr:rowOff>9525</xdr:rowOff>
    </xdr:from>
    <xdr:to>
      <xdr:col>0</xdr:col>
      <xdr:colOff>904875</xdr:colOff>
      <xdr:row>95</xdr:row>
      <xdr:rowOff>628650</xdr:rowOff>
    </xdr:to>
    <xdr:pic>
      <xdr:nvPicPr>
        <xdr:cNvPr id="319" name="Имя " descr="Descr ">
          <a:extLst>
            <a:ext uri="{FF2B5EF4-FFF2-40B4-BE49-F238E27FC236}">
              <a16:creationId xmlns:a16="http://schemas.microsoft.com/office/drawing/2014/main" id="{E7AC1E31-F35D-4AAB-B9D7-1D0DBB11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9050" y="568071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96</xdr:row>
      <xdr:rowOff>9525</xdr:rowOff>
    </xdr:from>
    <xdr:to>
      <xdr:col>0</xdr:col>
      <xdr:colOff>904875</xdr:colOff>
      <xdr:row>96</xdr:row>
      <xdr:rowOff>628650</xdr:rowOff>
    </xdr:to>
    <xdr:pic>
      <xdr:nvPicPr>
        <xdr:cNvPr id="320" name="Имя " descr="Descr ">
          <a:extLst>
            <a:ext uri="{FF2B5EF4-FFF2-40B4-BE49-F238E27FC236}">
              <a16:creationId xmlns:a16="http://schemas.microsoft.com/office/drawing/2014/main" id="{0998CD09-4137-4B8C-9E84-9DCD83F85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9050" y="574643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97</xdr:row>
      <xdr:rowOff>9525</xdr:rowOff>
    </xdr:from>
    <xdr:to>
      <xdr:col>0</xdr:col>
      <xdr:colOff>904875</xdr:colOff>
      <xdr:row>97</xdr:row>
      <xdr:rowOff>628650</xdr:rowOff>
    </xdr:to>
    <xdr:pic>
      <xdr:nvPicPr>
        <xdr:cNvPr id="321" name="Имя " descr="Descr ">
          <a:extLst>
            <a:ext uri="{FF2B5EF4-FFF2-40B4-BE49-F238E27FC236}">
              <a16:creationId xmlns:a16="http://schemas.microsoft.com/office/drawing/2014/main" id="{63BC690B-85D4-41D2-B6DF-8DE4E7CA5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9050" y="581215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99</xdr:row>
      <xdr:rowOff>9525</xdr:rowOff>
    </xdr:from>
    <xdr:to>
      <xdr:col>0</xdr:col>
      <xdr:colOff>904875</xdr:colOff>
      <xdr:row>99</xdr:row>
      <xdr:rowOff>628650</xdr:rowOff>
    </xdr:to>
    <xdr:pic>
      <xdr:nvPicPr>
        <xdr:cNvPr id="322" name="Имя " descr="Descr ">
          <a:extLst>
            <a:ext uri="{FF2B5EF4-FFF2-40B4-BE49-F238E27FC236}">
              <a16:creationId xmlns:a16="http://schemas.microsoft.com/office/drawing/2014/main" id="{78A092B9-4719-436B-8E7A-9B77F0D27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9050" y="594360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100</xdr:row>
      <xdr:rowOff>9525</xdr:rowOff>
    </xdr:from>
    <xdr:to>
      <xdr:col>0</xdr:col>
      <xdr:colOff>904875</xdr:colOff>
      <xdr:row>100</xdr:row>
      <xdr:rowOff>628650</xdr:rowOff>
    </xdr:to>
    <xdr:pic>
      <xdr:nvPicPr>
        <xdr:cNvPr id="323" name="Имя " descr="Descr ">
          <a:extLst>
            <a:ext uri="{FF2B5EF4-FFF2-40B4-BE49-F238E27FC236}">
              <a16:creationId xmlns:a16="http://schemas.microsoft.com/office/drawing/2014/main" id="{49A0B8AB-68CB-465D-89B0-F1C286D11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19050" y="600932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101</xdr:row>
      <xdr:rowOff>9525</xdr:rowOff>
    </xdr:from>
    <xdr:to>
      <xdr:col>0</xdr:col>
      <xdr:colOff>904875</xdr:colOff>
      <xdr:row>101</xdr:row>
      <xdr:rowOff>628650</xdr:rowOff>
    </xdr:to>
    <xdr:pic>
      <xdr:nvPicPr>
        <xdr:cNvPr id="324" name="Имя " descr="Descr ">
          <a:extLst>
            <a:ext uri="{FF2B5EF4-FFF2-40B4-BE49-F238E27FC236}">
              <a16:creationId xmlns:a16="http://schemas.microsoft.com/office/drawing/2014/main" id="{719372A7-3973-47E8-AC30-37BE143EA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19050" y="607504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102</xdr:row>
      <xdr:rowOff>9525</xdr:rowOff>
    </xdr:from>
    <xdr:to>
      <xdr:col>0</xdr:col>
      <xdr:colOff>904875</xdr:colOff>
      <xdr:row>102</xdr:row>
      <xdr:rowOff>628650</xdr:rowOff>
    </xdr:to>
    <xdr:pic>
      <xdr:nvPicPr>
        <xdr:cNvPr id="325" name="Имя " descr="Descr ">
          <a:extLst>
            <a:ext uri="{FF2B5EF4-FFF2-40B4-BE49-F238E27FC236}">
              <a16:creationId xmlns:a16="http://schemas.microsoft.com/office/drawing/2014/main" id="{0AC892D3-CE7A-4614-A9E9-0056FB185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19050" y="614076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103</xdr:row>
      <xdr:rowOff>9525</xdr:rowOff>
    </xdr:from>
    <xdr:to>
      <xdr:col>0</xdr:col>
      <xdr:colOff>904875</xdr:colOff>
      <xdr:row>103</xdr:row>
      <xdr:rowOff>628650</xdr:rowOff>
    </xdr:to>
    <xdr:pic>
      <xdr:nvPicPr>
        <xdr:cNvPr id="326" name="Имя " descr="Descr ">
          <a:extLst>
            <a:ext uri="{FF2B5EF4-FFF2-40B4-BE49-F238E27FC236}">
              <a16:creationId xmlns:a16="http://schemas.microsoft.com/office/drawing/2014/main" id="{1859DF47-E853-4DD9-8377-237018E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19050" y="620649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104</xdr:row>
      <xdr:rowOff>9525</xdr:rowOff>
    </xdr:from>
    <xdr:to>
      <xdr:col>0</xdr:col>
      <xdr:colOff>904875</xdr:colOff>
      <xdr:row>104</xdr:row>
      <xdr:rowOff>628650</xdr:rowOff>
    </xdr:to>
    <xdr:pic>
      <xdr:nvPicPr>
        <xdr:cNvPr id="327" name="Имя " descr="Descr ">
          <a:extLst>
            <a:ext uri="{FF2B5EF4-FFF2-40B4-BE49-F238E27FC236}">
              <a16:creationId xmlns:a16="http://schemas.microsoft.com/office/drawing/2014/main" id="{AB28B27B-270B-40CD-802F-4F23501C4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19050" y="627221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106</xdr:row>
      <xdr:rowOff>9525</xdr:rowOff>
    </xdr:from>
    <xdr:to>
      <xdr:col>0</xdr:col>
      <xdr:colOff>904875</xdr:colOff>
      <xdr:row>106</xdr:row>
      <xdr:rowOff>628650</xdr:rowOff>
    </xdr:to>
    <xdr:pic>
      <xdr:nvPicPr>
        <xdr:cNvPr id="328" name="Имя " descr="Descr ">
          <a:extLst>
            <a:ext uri="{FF2B5EF4-FFF2-40B4-BE49-F238E27FC236}">
              <a16:creationId xmlns:a16="http://schemas.microsoft.com/office/drawing/2014/main" id="{1F517DF6-5727-4F24-B122-615B0A441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19050" y="640365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107</xdr:row>
      <xdr:rowOff>9525</xdr:rowOff>
    </xdr:from>
    <xdr:to>
      <xdr:col>0</xdr:col>
      <xdr:colOff>904875</xdr:colOff>
      <xdr:row>107</xdr:row>
      <xdr:rowOff>628650</xdr:rowOff>
    </xdr:to>
    <xdr:pic>
      <xdr:nvPicPr>
        <xdr:cNvPr id="329" name="Имя " descr="Descr ">
          <a:extLst>
            <a:ext uri="{FF2B5EF4-FFF2-40B4-BE49-F238E27FC236}">
              <a16:creationId xmlns:a16="http://schemas.microsoft.com/office/drawing/2014/main" id="{EBF5552D-3191-4852-A730-F00E83542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19050" y="646938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108</xdr:row>
      <xdr:rowOff>9525</xdr:rowOff>
    </xdr:from>
    <xdr:to>
      <xdr:col>0</xdr:col>
      <xdr:colOff>904875</xdr:colOff>
      <xdr:row>108</xdr:row>
      <xdr:rowOff>628650</xdr:rowOff>
    </xdr:to>
    <xdr:pic>
      <xdr:nvPicPr>
        <xdr:cNvPr id="330" name="Имя " descr="Descr ">
          <a:extLst>
            <a:ext uri="{FF2B5EF4-FFF2-40B4-BE49-F238E27FC236}">
              <a16:creationId xmlns:a16="http://schemas.microsoft.com/office/drawing/2014/main" id="{11F83CAE-EC4A-4D21-9BB5-55AA4598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19050" y="653510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109</xdr:row>
      <xdr:rowOff>9525</xdr:rowOff>
    </xdr:from>
    <xdr:to>
      <xdr:col>0</xdr:col>
      <xdr:colOff>904875</xdr:colOff>
      <xdr:row>109</xdr:row>
      <xdr:rowOff>628650</xdr:rowOff>
    </xdr:to>
    <xdr:pic>
      <xdr:nvPicPr>
        <xdr:cNvPr id="331" name="Имя " descr="Descr ">
          <a:extLst>
            <a:ext uri="{FF2B5EF4-FFF2-40B4-BE49-F238E27FC236}">
              <a16:creationId xmlns:a16="http://schemas.microsoft.com/office/drawing/2014/main" id="{0AC7292E-857E-4B9E-9BE3-D38659DA2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19050" y="660082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78</xdr:row>
      <xdr:rowOff>9525</xdr:rowOff>
    </xdr:from>
    <xdr:to>
      <xdr:col>0</xdr:col>
      <xdr:colOff>904875</xdr:colOff>
      <xdr:row>78</xdr:row>
      <xdr:rowOff>628650</xdr:rowOff>
    </xdr:to>
    <xdr:pic>
      <xdr:nvPicPr>
        <xdr:cNvPr id="332" name="Имя " descr="Descr ">
          <a:extLst>
            <a:ext uri="{FF2B5EF4-FFF2-40B4-BE49-F238E27FC236}">
              <a16:creationId xmlns:a16="http://schemas.microsoft.com/office/drawing/2014/main" id="{10FE710A-3AFB-4687-B9C3-C0EF7710E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19050" y="456342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62</xdr:row>
      <xdr:rowOff>9525</xdr:rowOff>
    </xdr:from>
    <xdr:to>
      <xdr:col>0</xdr:col>
      <xdr:colOff>904875</xdr:colOff>
      <xdr:row>62</xdr:row>
      <xdr:rowOff>628650</xdr:rowOff>
    </xdr:to>
    <xdr:pic>
      <xdr:nvPicPr>
        <xdr:cNvPr id="333" name="Имя " descr="Descr ">
          <a:extLst>
            <a:ext uri="{FF2B5EF4-FFF2-40B4-BE49-F238E27FC236}">
              <a16:creationId xmlns:a16="http://schemas.microsoft.com/office/drawing/2014/main" id="{C3BCE54D-A279-4810-A775-93C254A0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19050" y="351186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98</xdr:row>
      <xdr:rowOff>9525</xdr:rowOff>
    </xdr:from>
    <xdr:to>
      <xdr:col>0</xdr:col>
      <xdr:colOff>904875</xdr:colOff>
      <xdr:row>98</xdr:row>
      <xdr:rowOff>628650</xdr:rowOff>
    </xdr:to>
    <xdr:pic>
      <xdr:nvPicPr>
        <xdr:cNvPr id="334" name="Имя " descr="Descr ">
          <a:extLst>
            <a:ext uri="{FF2B5EF4-FFF2-40B4-BE49-F238E27FC236}">
              <a16:creationId xmlns:a16="http://schemas.microsoft.com/office/drawing/2014/main" id="{D138C017-CB68-4D5F-9AEE-C4CB4A57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19050" y="587787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69</xdr:row>
      <xdr:rowOff>9525</xdr:rowOff>
    </xdr:from>
    <xdr:to>
      <xdr:col>0</xdr:col>
      <xdr:colOff>904875</xdr:colOff>
      <xdr:row>69</xdr:row>
      <xdr:rowOff>628650</xdr:rowOff>
    </xdr:to>
    <xdr:pic>
      <xdr:nvPicPr>
        <xdr:cNvPr id="335" name="Имя " descr="Descr ">
          <a:extLst>
            <a:ext uri="{FF2B5EF4-FFF2-40B4-BE49-F238E27FC236}">
              <a16:creationId xmlns:a16="http://schemas.microsoft.com/office/drawing/2014/main" id="{E1484993-E246-4AD1-B661-C4E67F0DE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19050" y="397192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67</xdr:row>
      <xdr:rowOff>9525</xdr:rowOff>
    </xdr:from>
    <xdr:to>
      <xdr:col>0</xdr:col>
      <xdr:colOff>904875</xdr:colOff>
      <xdr:row>67</xdr:row>
      <xdr:rowOff>628650</xdr:rowOff>
    </xdr:to>
    <xdr:pic>
      <xdr:nvPicPr>
        <xdr:cNvPr id="336" name="Имя " descr="Descr ">
          <a:extLst>
            <a:ext uri="{FF2B5EF4-FFF2-40B4-BE49-F238E27FC236}">
              <a16:creationId xmlns:a16="http://schemas.microsoft.com/office/drawing/2014/main" id="{C2E227FE-5120-4EFF-ADF9-2DC05B675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3840480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68</xdr:row>
      <xdr:rowOff>9525</xdr:rowOff>
    </xdr:from>
    <xdr:to>
      <xdr:col>0</xdr:col>
      <xdr:colOff>904875</xdr:colOff>
      <xdr:row>68</xdr:row>
      <xdr:rowOff>628650</xdr:rowOff>
    </xdr:to>
    <xdr:pic>
      <xdr:nvPicPr>
        <xdr:cNvPr id="337" name="Имя " descr="Descr ">
          <a:extLst>
            <a:ext uri="{FF2B5EF4-FFF2-40B4-BE49-F238E27FC236}">
              <a16:creationId xmlns:a16="http://schemas.microsoft.com/office/drawing/2014/main" id="{C6131ABA-85B8-4560-80AF-07E82CE3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390620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105</xdr:row>
      <xdr:rowOff>9525</xdr:rowOff>
    </xdr:from>
    <xdr:to>
      <xdr:col>0</xdr:col>
      <xdr:colOff>904875</xdr:colOff>
      <xdr:row>105</xdr:row>
      <xdr:rowOff>628650</xdr:rowOff>
    </xdr:to>
    <xdr:pic>
      <xdr:nvPicPr>
        <xdr:cNvPr id="338" name="Имя " descr="Descr ">
          <a:extLst>
            <a:ext uri="{FF2B5EF4-FFF2-40B4-BE49-F238E27FC236}">
              <a16:creationId xmlns:a16="http://schemas.microsoft.com/office/drawing/2014/main" id="{E252D3F1-5577-42CF-AB0D-26C6B2A08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9050" y="633793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80</xdr:row>
      <xdr:rowOff>9525</xdr:rowOff>
    </xdr:from>
    <xdr:to>
      <xdr:col>0</xdr:col>
      <xdr:colOff>904875</xdr:colOff>
      <xdr:row>80</xdr:row>
      <xdr:rowOff>628650</xdr:rowOff>
    </xdr:to>
    <xdr:pic>
      <xdr:nvPicPr>
        <xdr:cNvPr id="339" name="Имя " descr="Descr ">
          <a:extLst>
            <a:ext uri="{FF2B5EF4-FFF2-40B4-BE49-F238E27FC236}">
              <a16:creationId xmlns:a16="http://schemas.microsoft.com/office/drawing/2014/main" id="{FA2AD2BE-F7E2-48EB-BB38-E35585B9B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469487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48</xdr:row>
      <xdr:rowOff>9525</xdr:rowOff>
    </xdr:from>
    <xdr:to>
      <xdr:col>0</xdr:col>
      <xdr:colOff>904875</xdr:colOff>
      <xdr:row>48</xdr:row>
      <xdr:rowOff>628650</xdr:rowOff>
    </xdr:to>
    <xdr:pic>
      <xdr:nvPicPr>
        <xdr:cNvPr id="340" name="Имя " descr="Descr ">
          <a:extLst>
            <a:ext uri="{FF2B5EF4-FFF2-40B4-BE49-F238E27FC236}">
              <a16:creationId xmlns:a16="http://schemas.microsoft.com/office/drawing/2014/main" id="{71A97F1D-861E-4408-B3A6-C2A2A891B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19050" y="2591752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13</xdr:row>
      <xdr:rowOff>9525</xdr:rowOff>
    </xdr:from>
    <xdr:to>
      <xdr:col>0</xdr:col>
      <xdr:colOff>904875</xdr:colOff>
      <xdr:row>13</xdr:row>
      <xdr:rowOff>628650</xdr:rowOff>
    </xdr:to>
    <xdr:pic>
      <xdr:nvPicPr>
        <xdr:cNvPr id="341" name="Имя " descr="Descr ">
          <a:extLst>
            <a:ext uri="{FF2B5EF4-FFF2-40B4-BE49-F238E27FC236}">
              <a16:creationId xmlns:a16="http://schemas.microsoft.com/office/drawing/2014/main" id="{B74DA9D0-3D4A-4EBB-B3AD-8C2EB716A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9050" y="2914650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14</xdr:row>
      <xdr:rowOff>9525</xdr:rowOff>
    </xdr:from>
    <xdr:to>
      <xdr:col>0</xdr:col>
      <xdr:colOff>904875</xdr:colOff>
      <xdr:row>14</xdr:row>
      <xdr:rowOff>628650</xdr:rowOff>
    </xdr:to>
    <xdr:pic>
      <xdr:nvPicPr>
        <xdr:cNvPr id="342" name="Имя " descr="Descr ">
          <a:extLst>
            <a:ext uri="{FF2B5EF4-FFF2-40B4-BE49-F238E27FC236}">
              <a16:creationId xmlns:a16="http://schemas.microsoft.com/office/drawing/2014/main" id="{82084F4F-F40C-4FB2-AF41-EBF193ED4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3571875"/>
          <a:ext cx="885825" cy="6191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19050</xdr:colOff>
      <xdr:row>59</xdr:row>
      <xdr:rowOff>9525</xdr:rowOff>
    </xdr:from>
    <xdr:to>
      <xdr:col>0</xdr:col>
      <xdr:colOff>904875</xdr:colOff>
      <xdr:row>59</xdr:row>
      <xdr:rowOff>628650</xdr:rowOff>
    </xdr:to>
    <xdr:pic>
      <xdr:nvPicPr>
        <xdr:cNvPr id="343" name="Имя " descr="Descr ">
          <a:extLst>
            <a:ext uri="{FF2B5EF4-FFF2-40B4-BE49-F238E27FC236}">
              <a16:creationId xmlns:a16="http://schemas.microsoft.com/office/drawing/2014/main" id="{C458A573-1E13-4BAB-BD07-C2F5B967B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19050" y="33147000"/>
          <a:ext cx="885825" cy="6191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ktoria%20Morawietz\Documents\SAISONS\SS%202023\Lagerbestand\2023%2001%2020%20SS23%20accessory%20mit%20VK.xlsx" TargetMode="External"/><Relationship Id="rId1" Type="http://schemas.openxmlformats.org/officeDocument/2006/relationships/externalLinkPath" Target="/Users/Viktoria%20Morawietz/Documents/SAISONS/SS%202023/Lagerbestand/2023%2001%2020%20SS23%20accessory%20mit%20V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  <sheetName val="Tabelle1"/>
    </sheetNames>
    <sheetDataSet>
      <sheetData sheetId="0"/>
      <sheetData sheetId="1">
        <row r="1">
          <cell r="A1" t="str">
            <v>327105/04-02E</v>
          </cell>
          <cell r="B1">
            <v>39.9</v>
          </cell>
        </row>
        <row r="2">
          <cell r="A2" t="str">
            <v>327106/03-02</v>
          </cell>
          <cell r="B2">
            <v>49.9</v>
          </cell>
        </row>
        <row r="3">
          <cell r="A3" t="str">
            <v>327109/08-03E</v>
          </cell>
          <cell r="B3">
            <v>34.9</v>
          </cell>
        </row>
        <row r="4">
          <cell r="A4" t="str">
            <v>337100/04-01E</v>
          </cell>
          <cell r="B4">
            <v>49.9</v>
          </cell>
        </row>
        <row r="5">
          <cell r="A5" t="str">
            <v>337100/04-02E</v>
          </cell>
          <cell r="B5">
            <v>49.9</v>
          </cell>
        </row>
        <row r="6">
          <cell r="A6" t="str">
            <v>337100/04-04E</v>
          </cell>
          <cell r="B6">
            <v>49.9</v>
          </cell>
        </row>
        <row r="7">
          <cell r="A7" t="str">
            <v>337100/05-01E</v>
          </cell>
          <cell r="B7">
            <v>44.9</v>
          </cell>
        </row>
        <row r="8">
          <cell r="A8" t="str">
            <v>337100/05-02E</v>
          </cell>
          <cell r="B8">
            <v>44.9</v>
          </cell>
        </row>
        <row r="9">
          <cell r="A9" t="str">
            <v>337100/06-01E</v>
          </cell>
          <cell r="B9">
            <v>54.9</v>
          </cell>
        </row>
        <row r="10">
          <cell r="A10" t="str">
            <v>337100/06-02E</v>
          </cell>
          <cell r="B10">
            <v>54.9</v>
          </cell>
        </row>
        <row r="11">
          <cell r="A11" t="str">
            <v>337100/08-02</v>
          </cell>
          <cell r="B11">
            <v>29.9</v>
          </cell>
        </row>
        <row r="12">
          <cell r="A12" t="str">
            <v>337100/31-01</v>
          </cell>
          <cell r="B12">
            <v>59.9</v>
          </cell>
        </row>
        <row r="13">
          <cell r="A13" t="str">
            <v>337100/31-03E</v>
          </cell>
          <cell r="B13">
            <v>59.9</v>
          </cell>
        </row>
        <row r="14">
          <cell r="A14" t="str">
            <v>337100/31-04E</v>
          </cell>
          <cell r="B14">
            <v>59.9</v>
          </cell>
        </row>
        <row r="15">
          <cell r="A15" t="str">
            <v>337100/32-01E</v>
          </cell>
          <cell r="B15">
            <v>44.9</v>
          </cell>
        </row>
        <row r="16">
          <cell r="A16" t="str">
            <v>337100/32-02E</v>
          </cell>
          <cell r="B16">
            <v>44.9</v>
          </cell>
        </row>
        <row r="17">
          <cell r="A17" t="str">
            <v>337100/34-01E</v>
          </cell>
          <cell r="B17">
            <v>54.9</v>
          </cell>
        </row>
        <row r="18">
          <cell r="A18" t="str">
            <v>337100/34-02E</v>
          </cell>
          <cell r="B18">
            <v>54.9</v>
          </cell>
        </row>
        <row r="19">
          <cell r="A19" t="str">
            <v>337100/35-01E</v>
          </cell>
          <cell r="B19">
            <v>44.9</v>
          </cell>
        </row>
        <row r="20">
          <cell r="A20" t="str">
            <v>337100/36-01E</v>
          </cell>
          <cell r="B20">
            <v>54.9</v>
          </cell>
        </row>
        <row r="21">
          <cell r="A21" t="str">
            <v>337100/39-03E</v>
          </cell>
          <cell r="B21">
            <v>49.9</v>
          </cell>
        </row>
        <row r="22">
          <cell r="A22" t="str">
            <v>337100/39-05</v>
          </cell>
          <cell r="B22">
            <v>49.9</v>
          </cell>
        </row>
        <row r="23">
          <cell r="A23" t="str">
            <v>337100/40-02E</v>
          </cell>
          <cell r="B23">
            <v>54.9</v>
          </cell>
        </row>
        <row r="24">
          <cell r="A24" t="str">
            <v>337100/40-03</v>
          </cell>
          <cell r="B24">
            <v>54.9</v>
          </cell>
        </row>
        <row r="25">
          <cell r="A25" t="str">
            <v>337100/40-05</v>
          </cell>
          <cell r="B25">
            <v>54.9</v>
          </cell>
        </row>
        <row r="26">
          <cell r="A26" t="str">
            <v>337100/43-01E</v>
          </cell>
          <cell r="B26">
            <v>49.9</v>
          </cell>
        </row>
        <row r="27">
          <cell r="A27" t="str">
            <v>337100/46-01E</v>
          </cell>
          <cell r="B27">
            <v>44.9</v>
          </cell>
        </row>
        <row r="28">
          <cell r="A28" t="str">
            <v>337100/46-02E</v>
          </cell>
          <cell r="B28">
            <v>44.9</v>
          </cell>
        </row>
        <row r="29">
          <cell r="A29" t="str">
            <v>337100/46-03E</v>
          </cell>
          <cell r="B29">
            <v>44.9</v>
          </cell>
        </row>
        <row r="30">
          <cell r="A30" t="str">
            <v>337100/46-04E</v>
          </cell>
          <cell r="B30">
            <v>44.9</v>
          </cell>
        </row>
        <row r="31">
          <cell r="A31" t="str">
            <v>337100/47-01E</v>
          </cell>
          <cell r="B31">
            <v>54.9</v>
          </cell>
        </row>
        <row r="32">
          <cell r="A32" t="str">
            <v>337100/47-02E</v>
          </cell>
          <cell r="B32">
            <v>54.9</v>
          </cell>
        </row>
        <row r="33">
          <cell r="A33" t="str">
            <v>337100/47-03E</v>
          </cell>
          <cell r="B33">
            <v>54.9</v>
          </cell>
        </row>
        <row r="34">
          <cell r="A34" t="str">
            <v>337100/47-04</v>
          </cell>
          <cell r="B34">
            <v>54.9</v>
          </cell>
        </row>
        <row r="35">
          <cell r="A35" t="str">
            <v>337100/49-01</v>
          </cell>
          <cell r="B35">
            <v>29.9</v>
          </cell>
        </row>
        <row r="36">
          <cell r="A36" t="str">
            <v>337100/49-02</v>
          </cell>
          <cell r="B36">
            <v>29.9</v>
          </cell>
        </row>
        <row r="37">
          <cell r="A37" t="str">
            <v>337100/49-03</v>
          </cell>
          <cell r="B37">
            <v>29.9</v>
          </cell>
        </row>
        <row r="38">
          <cell r="A38" t="str">
            <v>337100/49-04</v>
          </cell>
          <cell r="B38">
            <v>29.9</v>
          </cell>
        </row>
        <row r="39">
          <cell r="A39" t="str">
            <v>337100/49-05</v>
          </cell>
          <cell r="B39">
            <v>29.9</v>
          </cell>
        </row>
        <row r="40">
          <cell r="A40" t="str">
            <v>337100/49-06</v>
          </cell>
          <cell r="B40">
            <v>29.9</v>
          </cell>
        </row>
        <row r="41">
          <cell r="A41" t="str">
            <v>337101/01-04</v>
          </cell>
          <cell r="B41">
            <v>49.9</v>
          </cell>
        </row>
        <row r="42">
          <cell r="A42" t="str">
            <v>337101/03-01E</v>
          </cell>
          <cell r="B42">
            <v>49.9</v>
          </cell>
        </row>
        <row r="43">
          <cell r="A43" t="str">
            <v>337101/03-02E</v>
          </cell>
          <cell r="B43">
            <v>49.9</v>
          </cell>
        </row>
        <row r="44">
          <cell r="A44" t="str">
            <v>337104/01-01</v>
          </cell>
          <cell r="B44">
            <v>54.9</v>
          </cell>
        </row>
        <row r="45">
          <cell r="A45" t="str">
            <v>337104/01-04</v>
          </cell>
          <cell r="B45">
            <v>54.9</v>
          </cell>
        </row>
        <row r="46">
          <cell r="A46" t="str">
            <v>337104/02-02E</v>
          </cell>
          <cell r="B46">
            <v>54.9</v>
          </cell>
        </row>
        <row r="47">
          <cell r="A47" t="str">
            <v>337104/02-04E</v>
          </cell>
          <cell r="B47">
            <v>54.9</v>
          </cell>
        </row>
        <row r="48">
          <cell r="A48" t="str">
            <v>337104/30-02E</v>
          </cell>
          <cell r="B48">
            <v>54.9</v>
          </cell>
        </row>
        <row r="49">
          <cell r="A49" t="str">
            <v>337104/30-04E</v>
          </cell>
          <cell r="B49">
            <v>54.9</v>
          </cell>
        </row>
        <row r="50">
          <cell r="A50" t="str">
            <v>337104/30-05</v>
          </cell>
          <cell r="B50">
            <v>54.9</v>
          </cell>
        </row>
        <row r="51">
          <cell r="A51" t="str">
            <v>337104/31-02E</v>
          </cell>
          <cell r="B51">
            <v>54.9</v>
          </cell>
        </row>
        <row r="52">
          <cell r="A52" t="str">
            <v>337104/31-03</v>
          </cell>
          <cell r="B52">
            <v>54.9</v>
          </cell>
        </row>
        <row r="53">
          <cell r="A53" t="str">
            <v>337104/31-04</v>
          </cell>
          <cell r="B53">
            <v>54.9</v>
          </cell>
        </row>
        <row r="54">
          <cell r="A54" t="str">
            <v>337104/32-04E</v>
          </cell>
          <cell r="B54">
            <v>39.9</v>
          </cell>
        </row>
        <row r="55">
          <cell r="A55" t="str">
            <v>337104/34-02E</v>
          </cell>
          <cell r="B55">
            <v>39.9</v>
          </cell>
        </row>
        <row r="56">
          <cell r="A56" t="str">
            <v>337104/34-04E</v>
          </cell>
          <cell r="B56">
            <v>39.9</v>
          </cell>
        </row>
        <row r="57">
          <cell r="A57" t="str">
            <v>337104/35-02E</v>
          </cell>
          <cell r="B57">
            <v>59.9</v>
          </cell>
        </row>
        <row r="58">
          <cell r="A58" t="str">
            <v>337104/35-03E</v>
          </cell>
          <cell r="B58">
            <v>59.9</v>
          </cell>
        </row>
        <row r="59">
          <cell r="A59" t="str">
            <v>337104/35-04E</v>
          </cell>
          <cell r="B59">
            <v>59.9</v>
          </cell>
        </row>
        <row r="60">
          <cell r="A60" t="str">
            <v>337104/36-03</v>
          </cell>
          <cell r="B60">
            <v>39.9</v>
          </cell>
        </row>
        <row r="61">
          <cell r="A61" t="str">
            <v>337104/36-04</v>
          </cell>
          <cell r="B61">
            <v>39.9</v>
          </cell>
        </row>
        <row r="62">
          <cell r="A62" t="str">
            <v>337104/36-05</v>
          </cell>
          <cell r="B62">
            <v>39.9</v>
          </cell>
        </row>
        <row r="63">
          <cell r="A63" t="str">
            <v>337104/37-04E</v>
          </cell>
          <cell r="B63">
            <v>44.9</v>
          </cell>
        </row>
        <row r="64">
          <cell r="A64" t="str">
            <v>337104/37-05E</v>
          </cell>
          <cell r="B64">
            <v>44.9</v>
          </cell>
        </row>
        <row r="65">
          <cell r="A65" t="str">
            <v>337104/38-02</v>
          </cell>
          <cell r="B65">
            <v>54.9</v>
          </cell>
        </row>
        <row r="66">
          <cell r="A66" t="str">
            <v>337104/38-03</v>
          </cell>
          <cell r="B66">
            <v>54.9</v>
          </cell>
        </row>
        <row r="67">
          <cell r="A67" t="str">
            <v>337104/38-04E</v>
          </cell>
          <cell r="B67">
            <v>54.9</v>
          </cell>
        </row>
        <row r="68">
          <cell r="A68" t="str">
            <v>337104/38-05E</v>
          </cell>
          <cell r="B68">
            <v>54.9</v>
          </cell>
        </row>
        <row r="69">
          <cell r="A69" t="str">
            <v>337104/40-02E</v>
          </cell>
          <cell r="B69">
            <v>49.9</v>
          </cell>
        </row>
        <row r="70">
          <cell r="A70" t="str">
            <v>337104/41-02E</v>
          </cell>
          <cell r="B70">
            <v>54.9</v>
          </cell>
        </row>
        <row r="71">
          <cell r="A71" t="str">
            <v>337104/71-02E</v>
          </cell>
          <cell r="B71">
            <v>49.9</v>
          </cell>
        </row>
        <row r="72">
          <cell r="A72" t="str">
            <v>337104/71-03E</v>
          </cell>
          <cell r="B72">
            <v>49.9</v>
          </cell>
        </row>
        <row r="73">
          <cell r="A73" t="str">
            <v>337104/71-04E</v>
          </cell>
          <cell r="B73">
            <v>49.9</v>
          </cell>
        </row>
        <row r="74">
          <cell r="A74" t="str">
            <v>337104/74-02E</v>
          </cell>
          <cell r="B74">
            <v>39.9</v>
          </cell>
        </row>
        <row r="75">
          <cell r="A75" t="str">
            <v>337104/74-03E</v>
          </cell>
          <cell r="B75">
            <v>39.9</v>
          </cell>
        </row>
        <row r="76">
          <cell r="A76" t="str">
            <v>337104/76-02E</v>
          </cell>
          <cell r="B76">
            <v>54.9</v>
          </cell>
        </row>
        <row r="77">
          <cell r="A77" t="str">
            <v>337104/76-03E</v>
          </cell>
          <cell r="B77">
            <v>54.9</v>
          </cell>
        </row>
        <row r="78">
          <cell r="A78" t="str">
            <v>337105/32-01E</v>
          </cell>
          <cell r="B78">
            <v>39.9</v>
          </cell>
        </row>
        <row r="79">
          <cell r="A79" t="str">
            <v>337105/32-02E</v>
          </cell>
          <cell r="B79">
            <v>39.9</v>
          </cell>
        </row>
        <row r="80">
          <cell r="A80" t="str">
            <v>337105/32-03E</v>
          </cell>
          <cell r="B80">
            <v>39.9</v>
          </cell>
        </row>
        <row r="81">
          <cell r="A81" t="str">
            <v>337105/32-04E</v>
          </cell>
          <cell r="B81">
            <v>39.9</v>
          </cell>
        </row>
        <row r="82">
          <cell r="A82" t="str">
            <v>337105/34-02E</v>
          </cell>
          <cell r="B82">
            <v>49.9</v>
          </cell>
        </row>
        <row r="83">
          <cell r="A83" t="str">
            <v>337105/34-04</v>
          </cell>
          <cell r="B83">
            <v>49.9</v>
          </cell>
        </row>
        <row r="84">
          <cell r="A84" t="str">
            <v>337105/34-05</v>
          </cell>
          <cell r="B84">
            <v>49.9</v>
          </cell>
        </row>
        <row r="85">
          <cell r="A85" t="str">
            <v>337105/38-01</v>
          </cell>
          <cell r="B85">
            <v>49.9</v>
          </cell>
        </row>
        <row r="86">
          <cell r="A86" t="str">
            <v>337105/39-01</v>
          </cell>
          <cell r="B86">
            <v>39.9</v>
          </cell>
        </row>
        <row r="87">
          <cell r="A87" t="str">
            <v>337105/39-02</v>
          </cell>
          <cell r="B87">
            <v>39.9</v>
          </cell>
        </row>
        <row r="88">
          <cell r="A88" t="str">
            <v>337105/40-01</v>
          </cell>
          <cell r="B88">
            <v>54.9</v>
          </cell>
        </row>
        <row r="89">
          <cell r="A89" t="str">
            <v>337105/41-01E</v>
          </cell>
          <cell r="B89">
            <v>49.9</v>
          </cell>
        </row>
        <row r="90">
          <cell r="A90" t="str">
            <v>337105/41-02E</v>
          </cell>
          <cell r="B90">
            <v>49.9</v>
          </cell>
        </row>
        <row r="91">
          <cell r="A91" t="str">
            <v>337105/80-02W</v>
          </cell>
          <cell r="B91">
            <v>39.9</v>
          </cell>
        </row>
        <row r="92">
          <cell r="A92" t="str">
            <v>337106/03-01</v>
          </cell>
          <cell r="B92">
            <v>49.9</v>
          </cell>
        </row>
        <row r="93">
          <cell r="A93" t="str">
            <v>337106/03-02E</v>
          </cell>
          <cell r="B93">
            <v>49.9</v>
          </cell>
        </row>
        <row r="94">
          <cell r="A94" t="str">
            <v>337106/03-03E</v>
          </cell>
          <cell r="B94">
            <v>49.9</v>
          </cell>
        </row>
        <row r="95">
          <cell r="A95" t="str">
            <v>337106/03-04</v>
          </cell>
          <cell r="B95">
            <v>49.9</v>
          </cell>
        </row>
        <row r="96">
          <cell r="A96" t="str">
            <v>337106/04-01E</v>
          </cell>
          <cell r="B96">
            <v>54.9</v>
          </cell>
        </row>
        <row r="97">
          <cell r="A97" t="str">
            <v>337106/04-02</v>
          </cell>
          <cell r="B97">
            <v>54.9</v>
          </cell>
        </row>
        <row r="98">
          <cell r="A98" t="str">
            <v>337106/04-04E</v>
          </cell>
          <cell r="B98">
            <v>54.9</v>
          </cell>
        </row>
        <row r="99">
          <cell r="A99" t="str">
            <v>337106/05-02</v>
          </cell>
          <cell r="B99">
            <v>59.9</v>
          </cell>
        </row>
        <row r="100">
          <cell r="A100" t="str">
            <v>337106/05-03E</v>
          </cell>
          <cell r="B100">
            <v>59.9</v>
          </cell>
        </row>
        <row r="101">
          <cell r="A101" t="str">
            <v>337106/05-04E</v>
          </cell>
          <cell r="B101">
            <v>59.9</v>
          </cell>
        </row>
        <row r="102">
          <cell r="A102" t="str">
            <v>337106/06-02E</v>
          </cell>
          <cell r="B102">
            <v>54.9</v>
          </cell>
        </row>
        <row r="103">
          <cell r="A103" t="str">
            <v>337106/07-01E</v>
          </cell>
          <cell r="B103">
            <v>59.9</v>
          </cell>
        </row>
        <row r="104">
          <cell r="A104" t="str">
            <v>337106/07-02E</v>
          </cell>
          <cell r="B104">
            <v>59.9</v>
          </cell>
        </row>
        <row r="105">
          <cell r="A105" t="str">
            <v>337106/07-03E</v>
          </cell>
          <cell r="B105">
            <v>59.9</v>
          </cell>
        </row>
        <row r="106">
          <cell r="A106" t="str">
            <v>337106/07-04E</v>
          </cell>
          <cell r="B106">
            <v>59.9</v>
          </cell>
        </row>
        <row r="107">
          <cell r="A107" t="str">
            <v>337106/07-05E</v>
          </cell>
          <cell r="B107">
            <v>59.9</v>
          </cell>
        </row>
        <row r="108">
          <cell r="A108" t="str">
            <v>337106/08-01</v>
          </cell>
          <cell r="B108">
            <v>39.9</v>
          </cell>
        </row>
        <row r="109">
          <cell r="A109" t="str">
            <v>337106/08-01E</v>
          </cell>
          <cell r="B109">
            <v>39.9</v>
          </cell>
        </row>
        <row r="110">
          <cell r="A110" t="str">
            <v>337106/08-02E</v>
          </cell>
          <cell r="B110">
            <v>39.9</v>
          </cell>
        </row>
        <row r="111">
          <cell r="A111" t="str">
            <v>337106/08-03E</v>
          </cell>
          <cell r="B111">
            <v>39.9</v>
          </cell>
        </row>
        <row r="112">
          <cell r="A112" t="str">
            <v>337106/08-04E</v>
          </cell>
          <cell r="B112">
            <v>39.9</v>
          </cell>
        </row>
        <row r="113">
          <cell r="A113" t="str">
            <v>337106/09-01E</v>
          </cell>
          <cell r="B113">
            <v>59.9</v>
          </cell>
        </row>
        <row r="114">
          <cell r="A114" t="str">
            <v>337106/09-02E</v>
          </cell>
          <cell r="B114">
            <v>59.9</v>
          </cell>
        </row>
        <row r="115">
          <cell r="A115" t="str">
            <v>337106/09-03E</v>
          </cell>
          <cell r="B115">
            <v>59.9</v>
          </cell>
        </row>
        <row r="116">
          <cell r="A116" t="str">
            <v>337106/11-02</v>
          </cell>
          <cell r="B116">
            <v>49.9</v>
          </cell>
        </row>
        <row r="117">
          <cell r="A117" t="str">
            <v>337106/11-03E</v>
          </cell>
          <cell r="B117">
            <v>49.9</v>
          </cell>
        </row>
        <row r="118">
          <cell r="A118" t="str">
            <v>337106/11-04E</v>
          </cell>
          <cell r="B118">
            <v>49.9</v>
          </cell>
        </row>
        <row r="119">
          <cell r="A119" t="str">
            <v>337106/31-02E</v>
          </cell>
          <cell r="B119">
            <v>49.9</v>
          </cell>
        </row>
        <row r="120">
          <cell r="A120" t="str">
            <v>337106/31-03</v>
          </cell>
          <cell r="B120">
            <v>49.9</v>
          </cell>
        </row>
        <row r="121">
          <cell r="A121" t="str">
            <v>337106/31-04E</v>
          </cell>
          <cell r="B121">
            <v>49.9</v>
          </cell>
        </row>
        <row r="122">
          <cell r="A122" t="str">
            <v>337106/33-01E</v>
          </cell>
          <cell r="B122">
            <v>54.9</v>
          </cell>
        </row>
        <row r="123">
          <cell r="A123" t="str">
            <v>337106/33-02E</v>
          </cell>
          <cell r="B123">
            <v>54.9</v>
          </cell>
        </row>
        <row r="124">
          <cell r="A124" t="str">
            <v>337106/33-03E</v>
          </cell>
          <cell r="B124">
            <v>54.9</v>
          </cell>
        </row>
        <row r="125">
          <cell r="A125" t="str">
            <v>337106/33-04E</v>
          </cell>
          <cell r="B125">
            <v>54.9</v>
          </cell>
        </row>
        <row r="126">
          <cell r="A126" t="str">
            <v>337106/34-02E</v>
          </cell>
          <cell r="B126">
            <v>54.9</v>
          </cell>
        </row>
        <row r="127">
          <cell r="A127" t="str">
            <v>337106/34-03E</v>
          </cell>
          <cell r="B127">
            <v>54.9</v>
          </cell>
        </row>
        <row r="128">
          <cell r="A128" t="str">
            <v>337106/34-04E</v>
          </cell>
          <cell r="B128">
            <v>54.9</v>
          </cell>
        </row>
        <row r="129">
          <cell r="A129" t="str">
            <v>337106/35-01E</v>
          </cell>
          <cell r="B129">
            <v>49.9</v>
          </cell>
        </row>
        <row r="130">
          <cell r="A130" t="str">
            <v>337106/35-03E</v>
          </cell>
          <cell r="B130">
            <v>49.9</v>
          </cell>
        </row>
        <row r="131">
          <cell r="A131" t="str">
            <v>337106/35-04</v>
          </cell>
          <cell r="B131">
            <v>49.9</v>
          </cell>
        </row>
        <row r="132">
          <cell r="A132" t="str">
            <v>337106/35-04E</v>
          </cell>
          <cell r="B132">
            <v>49.9</v>
          </cell>
        </row>
        <row r="133">
          <cell r="A133" t="str">
            <v>337106/36-02</v>
          </cell>
          <cell r="B133">
            <v>54.9</v>
          </cell>
        </row>
        <row r="134">
          <cell r="A134" t="str">
            <v>337106/36-03</v>
          </cell>
          <cell r="B134">
            <v>54.9</v>
          </cell>
        </row>
        <row r="135">
          <cell r="A135" t="str">
            <v>337106/37-02E</v>
          </cell>
          <cell r="B135">
            <v>49.9</v>
          </cell>
        </row>
        <row r="136">
          <cell r="A136" t="str">
            <v>337106/37-03E</v>
          </cell>
          <cell r="B136">
            <v>49.9</v>
          </cell>
        </row>
        <row r="137">
          <cell r="A137" t="str">
            <v>337106/37-04E</v>
          </cell>
          <cell r="B137">
            <v>49.9</v>
          </cell>
        </row>
        <row r="138">
          <cell r="A138" t="str">
            <v>337106/37-05E</v>
          </cell>
          <cell r="B138">
            <v>49.9</v>
          </cell>
        </row>
        <row r="139">
          <cell r="A139" t="str">
            <v>337106/38-01</v>
          </cell>
          <cell r="B139">
            <v>49.9</v>
          </cell>
        </row>
        <row r="140">
          <cell r="A140" t="str">
            <v>337106/38-01E</v>
          </cell>
          <cell r="B140">
            <v>49.9</v>
          </cell>
        </row>
        <row r="141">
          <cell r="A141" t="str">
            <v>337106/38-02E</v>
          </cell>
          <cell r="B141">
            <v>49.9</v>
          </cell>
        </row>
        <row r="142">
          <cell r="A142" t="str">
            <v>337106/38-03E</v>
          </cell>
          <cell r="B142">
            <v>49.9</v>
          </cell>
        </row>
        <row r="143">
          <cell r="A143" t="str">
            <v>337106/38-04E</v>
          </cell>
          <cell r="B143">
            <v>49.9</v>
          </cell>
        </row>
        <row r="144">
          <cell r="A144" t="str">
            <v>337106/39-01E</v>
          </cell>
          <cell r="B144">
            <v>39.9</v>
          </cell>
        </row>
        <row r="145">
          <cell r="A145" t="str">
            <v>337106/39-02E</v>
          </cell>
          <cell r="B145">
            <v>39.9</v>
          </cell>
        </row>
        <row r="146">
          <cell r="A146" t="str">
            <v>337106/39-04E</v>
          </cell>
          <cell r="B146">
            <v>39.9</v>
          </cell>
        </row>
        <row r="147">
          <cell r="A147" t="str">
            <v>337106/40-02</v>
          </cell>
          <cell r="B147">
            <v>34.9</v>
          </cell>
        </row>
        <row r="148">
          <cell r="A148" t="str">
            <v>337106/41-01E</v>
          </cell>
          <cell r="B148">
            <v>49.9</v>
          </cell>
        </row>
        <row r="149">
          <cell r="A149" t="str">
            <v>337106/41-02E</v>
          </cell>
          <cell r="B149">
            <v>49.9</v>
          </cell>
        </row>
        <row r="150">
          <cell r="A150" t="str">
            <v>337106/41-03</v>
          </cell>
          <cell r="B150">
            <v>49.9</v>
          </cell>
        </row>
        <row r="151">
          <cell r="A151" t="str">
            <v>337106/41-04</v>
          </cell>
          <cell r="B151">
            <v>49.9</v>
          </cell>
        </row>
        <row r="152">
          <cell r="A152" t="str">
            <v>337106/42-01</v>
          </cell>
          <cell r="B152">
            <v>39.9</v>
          </cell>
        </row>
        <row r="153">
          <cell r="A153" t="str">
            <v>337106/78-03W</v>
          </cell>
          <cell r="B153">
            <v>39.9</v>
          </cell>
        </row>
        <row r="154">
          <cell r="A154" t="str">
            <v>337106/78-04W</v>
          </cell>
          <cell r="B154">
            <v>39.9</v>
          </cell>
        </row>
        <row r="155">
          <cell r="A155" t="str">
            <v>337106/86-01W</v>
          </cell>
          <cell r="B155">
            <v>49.9</v>
          </cell>
        </row>
        <row r="156">
          <cell r="A156" t="str">
            <v>337107/06-01</v>
          </cell>
          <cell r="B156">
            <v>39.9</v>
          </cell>
        </row>
        <row r="157">
          <cell r="A157" t="str">
            <v>337107/06-02</v>
          </cell>
          <cell r="B157">
            <v>39.9</v>
          </cell>
        </row>
        <row r="158">
          <cell r="A158" t="str">
            <v>337107/06-03</v>
          </cell>
          <cell r="B158">
            <v>39.9</v>
          </cell>
        </row>
        <row r="159">
          <cell r="A159" t="str">
            <v>337107/07-01E</v>
          </cell>
          <cell r="B159">
            <v>49.9</v>
          </cell>
        </row>
        <row r="160">
          <cell r="A160" t="str">
            <v>337107/07-02E</v>
          </cell>
          <cell r="B160">
            <v>49.9</v>
          </cell>
        </row>
        <row r="161">
          <cell r="A161" t="str">
            <v>337107/07-03E</v>
          </cell>
          <cell r="B161">
            <v>49.9</v>
          </cell>
        </row>
        <row r="162">
          <cell r="A162" t="str">
            <v>337107/34-02E</v>
          </cell>
          <cell r="B162">
            <v>49.9</v>
          </cell>
        </row>
        <row r="163">
          <cell r="A163" t="str">
            <v>337107/34-03E</v>
          </cell>
          <cell r="B163">
            <v>49.9</v>
          </cell>
        </row>
        <row r="164">
          <cell r="A164" t="str">
            <v>337107/34-04E</v>
          </cell>
          <cell r="B164">
            <v>49.9</v>
          </cell>
        </row>
        <row r="165">
          <cell r="A165" t="str">
            <v>337107/35-01E</v>
          </cell>
          <cell r="B165">
            <v>39.9</v>
          </cell>
        </row>
        <row r="166">
          <cell r="A166" t="str">
            <v>337107/35-02E</v>
          </cell>
          <cell r="B166">
            <v>39.9</v>
          </cell>
        </row>
        <row r="167">
          <cell r="A167" t="str">
            <v>337107/35-03</v>
          </cell>
          <cell r="B167">
            <v>39.9</v>
          </cell>
        </row>
        <row r="168">
          <cell r="A168" t="str">
            <v>337107/35-04E</v>
          </cell>
          <cell r="B168">
            <v>39.9</v>
          </cell>
        </row>
        <row r="169">
          <cell r="A169" t="str">
            <v>337107/35-05</v>
          </cell>
          <cell r="B169">
            <v>39.9</v>
          </cell>
        </row>
        <row r="170">
          <cell r="A170" t="str">
            <v>337107/38-02</v>
          </cell>
          <cell r="B170">
            <v>39.9</v>
          </cell>
        </row>
        <row r="171">
          <cell r="A171" t="str">
            <v>337107/38-04</v>
          </cell>
          <cell r="B171">
            <v>39.9</v>
          </cell>
        </row>
        <row r="172">
          <cell r="A172" t="str">
            <v>337107/39-01</v>
          </cell>
          <cell r="B172">
            <v>39.9</v>
          </cell>
        </row>
        <row r="173">
          <cell r="A173" t="str">
            <v>337107/40-01E</v>
          </cell>
          <cell r="B173">
            <v>59.9</v>
          </cell>
        </row>
        <row r="174">
          <cell r="A174" t="str">
            <v>337107/40-03E</v>
          </cell>
          <cell r="B174">
            <v>59.9</v>
          </cell>
        </row>
        <row r="175">
          <cell r="A175" t="str">
            <v>337107/40-04E</v>
          </cell>
          <cell r="B175">
            <v>59.9</v>
          </cell>
        </row>
        <row r="176">
          <cell r="A176" t="str">
            <v>337107/41-03E</v>
          </cell>
          <cell r="B176">
            <v>49.9</v>
          </cell>
        </row>
        <row r="177">
          <cell r="A177" t="str">
            <v>337107/41-04E</v>
          </cell>
          <cell r="B177">
            <v>49.9</v>
          </cell>
        </row>
        <row r="178">
          <cell r="A178" t="str">
            <v>337107/42-02</v>
          </cell>
          <cell r="B178">
            <v>54.9</v>
          </cell>
        </row>
        <row r="179">
          <cell r="A179" t="str">
            <v>337107/43-02</v>
          </cell>
          <cell r="B179">
            <v>59.9</v>
          </cell>
        </row>
        <row r="180">
          <cell r="A180" t="str">
            <v>337107/43-03E</v>
          </cell>
          <cell r="B180">
            <v>59.9</v>
          </cell>
        </row>
        <row r="181">
          <cell r="A181" t="str">
            <v>337107/43-04E</v>
          </cell>
          <cell r="B181">
            <v>59.9</v>
          </cell>
        </row>
        <row r="182">
          <cell r="A182" t="str">
            <v>337107/48-01</v>
          </cell>
          <cell r="B182">
            <v>39.9</v>
          </cell>
        </row>
        <row r="183">
          <cell r="A183" t="str">
            <v>337108/02-02E</v>
          </cell>
          <cell r="B183">
            <v>49.9</v>
          </cell>
        </row>
        <row r="184">
          <cell r="A184" t="str">
            <v>337108/02-03E</v>
          </cell>
          <cell r="B184">
            <v>49.9</v>
          </cell>
        </row>
        <row r="185">
          <cell r="A185" t="str">
            <v>337108/02-04E</v>
          </cell>
          <cell r="B185">
            <v>49.9</v>
          </cell>
        </row>
        <row r="186">
          <cell r="A186" t="str">
            <v>337108/06-01E</v>
          </cell>
          <cell r="B186">
            <v>59.9</v>
          </cell>
        </row>
        <row r="187">
          <cell r="A187" t="str">
            <v>337108/06-02</v>
          </cell>
          <cell r="B187">
            <v>59.9</v>
          </cell>
        </row>
        <row r="188">
          <cell r="A188" t="str">
            <v>337108/06-02E</v>
          </cell>
          <cell r="B188">
            <v>59.9</v>
          </cell>
        </row>
        <row r="189">
          <cell r="A189" t="str">
            <v>337108/06-03E</v>
          </cell>
          <cell r="B189">
            <v>59.9</v>
          </cell>
        </row>
        <row r="190">
          <cell r="A190" t="str">
            <v>337108/06-04E</v>
          </cell>
          <cell r="B190">
            <v>59.9</v>
          </cell>
        </row>
        <row r="191">
          <cell r="A191" t="str">
            <v>337108/07-04E</v>
          </cell>
          <cell r="B191">
            <v>39.9</v>
          </cell>
        </row>
        <row r="192">
          <cell r="A192" t="str">
            <v>337111/01-01</v>
          </cell>
          <cell r="B192">
            <v>49.9</v>
          </cell>
        </row>
        <row r="193">
          <cell r="A193" t="str">
            <v>337111/01-02E</v>
          </cell>
          <cell r="B193">
            <v>49.9</v>
          </cell>
        </row>
        <row r="194">
          <cell r="A194" t="str">
            <v>337111/71-01</v>
          </cell>
          <cell r="B194">
            <v>54.9</v>
          </cell>
        </row>
        <row r="195">
          <cell r="A195" t="str">
            <v>337111/71-02</v>
          </cell>
          <cell r="B195">
            <v>54.9</v>
          </cell>
        </row>
        <row r="196">
          <cell r="A196" t="str">
            <v>337112/32-01E</v>
          </cell>
          <cell r="B196">
            <v>29.9</v>
          </cell>
        </row>
        <row r="197">
          <cell r="A197" t="str">
            <v>337112/32-02E</v>
          </cell>
          <cell r="B197">
            <v>29.9</v>
          </cell>
        </row>
        <row r="198">
          <cell r="A198" t="str">
            <v>337112/37-01E</v>
          </cell>
          <cell r="B198">
            <v>39.9</v>
          </cell>
        </row>
        <row r="199">
          <cell r="A199" t="str">
            <v>337112/37-02E</v>
          </cell>
          <cell r="B199">
            <v>39.9</v>
          </cell>
        </row>
        <row r="200">
          <cell r="A200" t="str">
            <v>337112/37-03E</v>
          </cell>
          <cell r="B200">
            <v>39.9</v>
          </cell>
        </row>
        <row r="201">
          <cell r="A201" t="str">
            <v>337112/37-04E</v>
          </cell>
          <cell r="B201">
            <v>39.9</v>
          </cell>
        </row>
        <row r="202">
          <cell r="A202" t="str">
            <v>337112/38-01</v>
          </cell>
          <cell r="B202">
            <v>39.9</v>
          </cell>
        </row>
        <row r="203">
          <cell r="A203" t="str">
            <v>337112/38-02E</v>
          </cell>
          <cell r="B203">
            <v>39.9</v>
          </cell>
        </row>
        <row r="204">
          <cell r="A204" t="str">
            <v>337112/38-03</v>
          </cell>
          <cell r="B204">
            <v>39.9</v>
          </cell>
        </row>
        <row r="205">
          <cell r="A205" t="str">
            <v>337112/38-04</v>
          </cell>
          <cell r="B205">
            <v>39.9</v>
          </cell>
        </row>
        <row r="206">
          <cell r="A206" t="str">
            <v>337121/04-01E</v>
          </cell>
          <cell r="B206">
            <v>39.9</v>
          </cell>
        </row>
        <row r="207">
          <cell r="A207" t="str">
            <v>337121/04-02E</v>
          </cell>
          <cell r="B207">
            <v>39.9</v>
          </cell>
        </row>
        <row r="208">
          <cell r="A208" t="str">
            <v>337121/04-03E</v>
          </cell>
          <cell r="B208">
            <v>39.9</v>
          </cell>
        </row>
        <row r="209">
          <cell r="A209" t="str">
            <v>337121/04-04E</v>
          </cell>
          <cell r="B209">
            <v>39.9</v>
          </cell>
        </row>
        <row r="210">
          <cell r="A210" t="str">
            <v>337125/07-01</v>
          </cell>
          <cell r="B210">
            <v>34.9</v>
          </cell>
        </row>
        <row r="211">
          <cell r="A211" t="str">
            <v>337126/14-01</v>
          </cell>
          <cell r="B211">
            <v>39.9</v>
          </cell>
        </row>
        <row r="212">
          <cell r="A212" t="str">
            <v>337126/14-02</v>
          </cell>
          <cell r="B212">
            <v>39.9</v>
          </cell>
        </row>
        <row r="213">
          <cell r="A213" t="str">
            <v>337126/14-03</v>
          </cell>
          <cell r="B213">
            <v>39.9</v>
          </cell>
        </row>
        <row r="214">
          <cell r="A214" t="str">
            <v>337126/14-04</v>
          </cell>
          <cell r="B214">
            <v>39.9</v>
          </cell>
        </row>
        <row r="215">
          <cell r="A215" t="str">
            <v>337136/04-03</v>
          </cell>
          <cell r="B215">
            <v>54.9</v>
          </cell>
        </row>
        <row r="216">
          <cell r="A216" t="str">
            <v>337136/06-01E</v>
          </cell>
          <cell r="B216">
            <v>44.9</v>
          </cell>
        </row>
        <row r="217">
          <cell r="A217" t="str">
            <v>337136/06-02E</v>
          </cell>
          <cell r="B217">
            <v>44.9</v>
          </cell>
        </row>
        <row r="218">
          <cell r="A218" t="str">
            <v>337137/02-01</v>
          </cell>
          <cell r="B218">
            <v>49.9</v>
          </cell>
        </row>
        <row r="219">
          <cell r="A219" t="str">
            <v>337140/05-02</v>
          </cell>
          <cell r="B219">
            <v>34.9</v>
          </cell>
        </row>
        <row r="220">
          <cell r="A220" t="str">
            <v>337140/06-01E</v>
          </cell>
          <cell r="B220">
            <v>34.9</v>
          </cell>
        </row>
        <row r="221">
          <cell r="A221" t="str">
            <v>337140/06-02E</v>
          </cell>
          <cell r="B221">
            <v>34.9</v>
          </cell>
        </row>
        <row r="222">
          <cell r="A222" t="str">
            <v>337140/06-03E</v>
          </cell>
          <cell r="B222">
            <v>34.9</v>
          </cell>
        </row>
        <row r="223">
          <cell r="A223" t="str">
            <v>337140/06-04E</v>
          </cell>
          <cell r="B223">
            <v>34.9</v>
          </cell>
        </row>
        <row r="224">
          <cell r="A224" t="str">
            <v>337140/30-01E</v>
          </cell>
          <cell r="B224">
            <v>39.9</v>
          </cell>
        </row>
        <row r="225">
          <cell r="A225" t="str">
            <v>337141/01-01</v>
          </cell>
          <cell r="B225">
            <v>34.9</v>
          </cell>
        </row>
        <row r="226">
          <cell r="A226" t="str">
            <v>337141/01-02</v>
          </cell>
          <cell r="B226">
            <v>34.9</v>
          </cell>
        </row>
        <row r="227">
          <cell r="A227" t="str">
            <v>337141/01-03</v>
          </cell>
          <cell r="B227">
            <v>34.9</v>
          </cell>
        </row>
        <row r="228">
          <cell r="A228" t="str">
            <v>337141/01-04</v>
          </cell>
          <cell r="B228">
            <v>34.9</v>
          </cell>
        </row>
        <row r="229">
          <cell r="A229" t="str">
            <v>337141/03-01W</v>
          </cell>
          <cell r="B229">
            <v>34.9</v>
          </cell>
        </row>
        <row r="230">
          <cell r="A230" t="str">
            <v>337141/03-02W</v>
          </cell>
          <cell r="B230">
            <v>34.9</v>
          </cell>
        </row>
        <row r="231">
          <cell r="A231" t="str">
            <v>337141/03-03</v>
          </cell>
          <cell r="B231">
            <v>34.9</v>
          </cell>
        </row>
        <row r="232">
          <cell r="A232" t="str">
            <v>337141/03-03E</v>
          </cell>
          <cell r="B232">
            <v>34.9</v>
          </cell>
        </row>
        <row r="233">
          <cell r="A233" t="str">
            <v>337141/03-04E</v>
          </cell>
          <cell r="B233">
            <v>34.9</v>
          </cell>
        </row>
        <row r="234">
          <cell r="A234" t="str">
            <v>337141/04-01E</v>
          </cell>
          <cell r="B234">
            <v>39.9</v>
          </cell>
        </row>
        <row r="235">
          <cell r="A235" t="str">
            <v>337141/04-02E</v>
          </cell>
          <cell r="B235">
            <v>39.9</v>
          </cell>
        </row>
        <row r="236">
          <cell r="A236" t="str">
            <v>337141/04-03E</v>
          </cell>
          <cell r="B236">
            <v>39.9</v>
          </cell>
        </row>
        <row r="237">
          <cell r="A237" t="str">
            <v>337141/05-01E</v>
          </cell>
          <cell r="B237">
            <v>44.9</v>
          </cell>
        </row>
        <row r="238">
          <cell r="A238" t="str">
            <v>337141/05-02E</v>
          </cell>
          <cell r="B238">
            <v>44.9</v>
          </cell>
        </row>
        <row r="239">
          <cell r="A239" t="str">
            <v>337141/05-03E</v>
          </cell>
          <cell r="B239">
            <v>44.9</v>
          </cell>
        </row>
        <row r="240">
          <cell r="A240" t="str">
            <v>337141/05-04E</v>
          </cell>
          <cell r="B240">
            <v>44.9</v>
          </cell>
        </row>
        <row r="241">
          <cell r="A241" t="str">
            <v>337204/03-02</v>
          </cell>
          <cell r="B241">
            <v>39.9</v>
          </cell>
        </row>
        <row r="242">
          <cell r="A242" t="str">
            <v>337204/06-01E</v>
          </cell>
          <cell r="B242">
            <v>39.9</v>
          </cell>
        </row>
        <row r="243">
          <cell r="A243" t="str">
            <v>337204/06-02E</v>
          </cell>
          <cell r="B243">
            <v>39.9</v>
          </cell>
        </row>
        <row r="244">
          <cell r="A244" t="str">
            <v>337204/07-02E</v>
          </cell>
          <cell r="B244">
            <v>34.9</v>
          </cell>
        </row>
        <row r="245">
          <cell r="A245" t="str">
            <v>337204/10-01E</v>
          </cell>
          <cell r="B245">
            <v>34.9</v>
          </cell>
        </row>
        <row r="246">
          <cell r="A246" t="str">
            <v>337207/01-01</v>
          </cell>
          <cell r="B246">
            <v>39.9</v>
          </cell>
        </row>
        <row r="247">
          <cell r="A247" t="str">
            <v>337207/03-01</v>
          </cell>
          <cell r="B247">
            <v>39.9</v>
          </cell>
        </row>
        <row r="248">
          <cell r="A248" t="str">
            <v>337207/03-02</v>
          </cell>
          <cell r="B248">
            <v>39.9</v>
          </cell>
        </row>
        <row r="249">
          <cell r="A249" t="str">
            <v>337208/02-01E</v>
          </cell>
          <cell r="B249">
            <v>34.9</v>
          </cell>
        </row>
        <row r="250">
          <cell r="A250" t="str">
            <v>337208/07-01</v>
          </cell>
          <cell r="B250">
            <v>34.9</v>
          </cell>
        </row>
        <row r="251">
          <cell r="A251" t="str">
            <v>337212/01-01</v>
          </cell>
          <cell r="B251">
            <v>24.9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O113"/>
  <sheetViews>
    <sheetView tabSelected="1" workbookViewId="0">
      <selection activeCell="C11" sqref="C11"/>
    </sheetView>
  </sheetViews>
  <sheetFormatPr baseColWidth="10" defaultColWidth="10.5" defaultRowHeight="11.45" customHeight="1" x14ac:dyDescent="0.2"/>
  <cols>
    <col min="1" max="1" width="16" style="1" customWidth="1"/>
    <col min="2" max="2" width="17.5" style="1" customWidth="1"/>
    <col min="3" max="3" width="13.83203125" style="1" customWidth="1"/>
    <col min="4" max="4" width="15.5" style="1" customWidth="1"/>
    <col min="5" max="5" width="16" style="1" customWidth="1"/>
    <col min="6" max="6" width="13.1640625" style="1" customWidth="1"/>
    <col min="7" max="7" width="17" style="1" customWidth="1"/>
    <col min="8" max="8" width="16.6640625" style="1" customWidth="1"/>
    <col min="9" max="9" width="16" style="1" customWidth="1"/>
    <col min="10" max="10" width="11.33203125" style="1" customWidth="1"/>
    <col min="11" max="11" width="12" style="1" customWidth="1"/>
    <col min="12" max="12" width="10.5" style="1" customWidth="1"/>
    <col min="14" max="14" width="13.5" customWidth="1"/>
  </cols>
  <sheetData>
    <row r="2" spans="1:15" ht="31.5" customHeight="1" x14ac:dyDescent="0.35">
      <c r="F2" s="21" t="s">
        <v>175</v>
      </c>
    </row>
    <row r="3" spans="1:15" ht="17.25" customHeight="1" x14ac:dyDescent="0.2">
      <c r="A3"/>
      <c r="B3" s="15"/>
      <c r="C3" s="15"/>
      <c r="D3" s="28"/>
      <c r="E3" s="28"/>
      <c r="F3" s="28"/>
      <c r="G3" s="28"/>
      <c r="H3" s="15"/>
      <c r="I3" s="15"/>
      <c r="J3" s="16"/>
      <c r="K3" s="17"/>
      <c r="L3"/>
    </row>
    <row r="4" spans="1:15" s="19" customFormat="1" ht="21" customHeight="1" x14ac:dyDescent="0.25">
      <c r="A4" s="19" t="s">
        <v>187</v>
      </c>
      <c r="B4" s="18"/>
      <c r="C4" s="18"/>
      <c r="D4" s="18"/>
      <c r="E4" s="18"/>
      <c r="F4" s="18"/>
      <c r="G4" s="29" t="s">
        <v>186</v>
      </c>
      <c r="H4" s="30"/>
      <c r="I4" s="30"/>
      <c r="J4" s="30"/>
      <c r="K4" s="30"/>
      <c r="L4" s="30"/>
      <c r="M4" s="30"/>
      <c r="N4" s="30"/>
    </row>
    <row r="5" spans="1:15" s="19" customFormat="1" ht="21" customHeight="1" x14ac:dyDescent="0.25">
      <c r="A5" s="19" t="s">
        <v>173</v>
      </c>
      <c r="B5" s="18"/>
      <c r="C5" s="18"/>
      <c r="D5" s="18"/>
      <c r="E5" s="18"/>
      <c r="F5" s="18"/>
      <c r="G5" s="30"/>
      <c r="H5" s="30"/>
      <c r="I5" s="30"/>
      <c r="J5" s="30"/>
      <c r="K5" s="30"/>
      <c r="L5" s="30"/>
      <c r="M5" s="30"/>
      <c r="N5" s="30"/>
    </row>
    <row r="6" spans="1:15" s="19" customFormat="1" ht="21" customHeight="1" x14ac:dyDescent="0.25">
      <c r="A6" s="18"/>
      <c r="B6" s="18"/>
      <c r="C6" s="18"/>
      <c r="D6" s="18"/>
      <c r="E6" s="18"/>
      <c r="F6" s="18"/>
      <c r="G6" s="30"/>
      <c r="H6" s="30"/>
      <c r="I6" s="30"/>
      <c r="J6" s="30"/>
      <c r="K6" s="30"/>
      <c r="L6" s="30"/>
      <c r="M6" s="30"/>
      <c r="N6" s="30"/>
    </row>
    <row r="7" spans="1:15" ht="32.450000000000003" customHeight="1" x14ac:dyDescent="0.25">
      <c r="A7" s="31" t="s">
        <v>174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/>
    </row>
    <row r="8" spans="1:15" ht="11.45" customHeight="1" x14ac:dyDescent="0.2">
      <c r="J8" s="20"/>
      <c r="M8" s="1"/>
    </row>
    <row r="9" spans="1:15" s="1" customFormat="1" ht="33.75" x14ac:dyDescent="0.2">
      <c r="A9" s="5" t="s">
        <v>0</v>
      </c>
      <c r="B9" s="9" t="s">
        <v>1</v>
      </c>
      <c r="C9" s="7" t="s">
        <v>2</v>
      </c>
      <c r="D9" s="6" t="s">
        <v>3</v>
      </c>
      <c r="E9" s="7" t="s">
        <v>4</v>
      </c>
      <c r="F9" s="7" t="s">
        <v>5</v>
      </c>
      <c r="G9" s="6" t="s">
        <v>6</v>
      </c>
      <c r="H9" s="6" t="s">
        <v>7</v>
      </c>
      <c r="I9" s="7" t="s">
        <v>9</v>
      </c>
      <c r="J9" s="6" t="s">
        <v>8</v>
      </c>
      <c r="K9" s="8" t="s">
        <v>176</v>
      </c>
      <c r="L9" s="22" t="s">
        <v>177</v>
      </c>
      <c r="M9" s="23" t="s">
        <v>171</v>
      </c>
      <c r="N9" s="24" t="s">
        <v>172</v>
      </c>
      <c r="O9" s="24" t="s">
        <v>178</v>
      </c>
    </row>
    <row r="10" spans="1:15" s="1" customFormat="1" ht="19.5" customHeight="1" x14ac:dyDescent="0.2">
      <c r="A10" s="5"/>
      <c r="B10" s="9"/>
      <c r="C10" s="7"/>
      <c r="D10" s="6"/>
      <c r="E10" s="7"/>
      <c r="F10" s="7"/>
      <c r="G10" s="6"/>
      <c r="H10" s="6"/>
      <c r="I10" s="7"/>
      <c r="J10" s="11">
        <f>SUBTOTAL(9,J11:J110)</f>
        <v>1476</v>
      </c>
      <c r="K10" s="8"/>
      <c r="L10" s="22"/>
      <c r="M10" s="25"/>
      <c r="N10" s="24"/>
      <c r="O10" s="24"/>
    </row>
    <row r="11" spans="1:15" s="1" customFormat="1" ht="51.95" customHeight="1" x14ac:dyDescent="0.2">
      <c r="A11" s="4"/>
      <c r="B11" s="2" t="s">
        <v>16</v>
      </c>
      <c r="C11" s="2" t="s">
        <v>17</v>
      </c>
      <c r="D11" s="3" t="s">
        <v>11</v>
      </c>
      <c r="E11" s="2" t="s">
        <v>12</v>
      </c>
      <c r="F11" s="2" t="s">
        <v>18</v>
      </c>
      <c r="G11" s="3" t="s">
        <v>14</v>
      </c>
      <c r="H11" s="3" t="s">
        <v>15</v>
      </c>
      <c r="I11" s="3" t="s">
        <v>19</v>
      </c>
      <c r="J11" s="10">
        <v>18</v>
      </c>
      <c r="K11" s="12">
        <v>19.600000000000001</v>
      </c>
      <c r="L11" s="14">
        <f>K11-(K11*10%)</f>
        <v>17.64</v>
      </c>
      <c r="M11" s="23">
        <f>VLOOKUP(C11,[1]Tabelle1!$A$1:$B$251,2,FALSE)</f>
        <v>49.9</v>
      </c>
      <c r="N11" s="24">
        <v>0</v>
      </c>
      <c r="O11" s="13">
        <f>N11*L11</f>
        <v>0</v>
      </c>
    </row>
    <row r="12" spans="1:15" s="1" customFormat="1" ht="51.95" customHeight="1" x14ac:dyDescent="0.2">
      <c r="A12" s="4"/>
      <c r="B12" s="2" t="s">
        <v>16</v>
      </c>
      <c r="C12" s="2" t="s">
        <v>23</v>
      </c>
      <c r="D12" s="3" t="s">
        <v>11</v>
      </c>
      <c r="E12" s="2" t="s">
        <v>12</v>
      </c>
      <c r="F12" s="2" t="s">
        <v>20</v>
      </c>
      <c r="G12" s="3" t="s">
        <v>14</v>
      </c>
      <c r="H12" s="3" t="s">
        <v>15</v>
      </c>
      <c r="I12" s="3" t="s">
        <v>22</v>
      </c>
      <c r="J12" s="10">
        <v>5</v>
      </c>
      <c r="K12" s="12">
        <v>19.600000000000001</v>
      </c>
      <c r="L12" s="14">
        <f t="shared" ref="L12:L75" si="0">K12-(K12*10%)</f>
        <v>17.64</v>
      </c>
      <c r="M12" s="23">
        <f>VLOOKUP(C12,[1]Tabelle1!$A$1:$B$251,2,FALSE)</f>
        <v>49.9</v>
      </c>
      <c r="N12" s="24">
        <v>0</v>
      </c>
      <c r="O12" s="13">
        <f t="shared" ref="O12:O75" si="1">N12*L12</f>
        <v>0</v>
      </c>
    </row>
    <row r="13" spans="1:15" s="1" customFormat="1" ht="51.95" customHeight="1" x14ac:dyDescent="0.2">
      <c r="A13" s="4"/>
      <c r="B13" s="2" t="s">
        <v>16</v>
      </c>
      <c r="C13" s="2" t="s">
        <v>24</v>
      </c>
      <c r="D13" s="3" t="s">
        <v>11</v>
      </c>
      <c r="E13" s="2" t="s">
        <v>12</v>
      </c>
      <c r="F13" s="2" t="s">
        <v>25</v>
      </c>
      <c r="G13" s="3" t="s">
        <v>14</v>
      </c>
      <c r="H13" s="3" t="s">
        <v>15</v>
      </c>
      <c r="I13" s="3" t="s">
        <v>22</v>
      </c>
      <c r="J13" s="10">
        <v>16</v>
      </c>
      <c r="K13" s="12">
        <v>19.600000000000001</v>
      </c>
      <c r="L13" s="14">
        <f t="shared" si="0"/>
        <v>17.64</v>
      </c>
      <c r="M13" s="23">
        <f>VLOOKUP(C13,[1]Tabelle1!$A$1:$B$251,2,FALSE)</f>
        <v>49.9</v>
      </c>
      <c r="N13" s="24">
        <v>0</v>
      </c>
      <c r="O13" s="13">
        <f t="shared" si="1"/>
        <v>0</v>
      </c>
    </row>
    <row r="14" spans="1:15" s="1" customFormat="1" ht="51.95" customHeight="1" x14ac:dyDescent="0.2">
      <c r="A14" s="4"/>
      <c r="B14" s="2" t="s">
        <v>10</v>
      </c>
      <c r="C14" s="2" t="s">
        <v>179</v>
      </c>
      <c r="D14" s="3" t="s">
        <v>11</v>
      </c>
      <c r="E14" s="2" t="s">
        <v>12</v>
      </c>
      <c r="F14" s="2" t="s">
        <v>21</v>
      </c>
      <c r="G14" s="3" t="s">
        <v>14</v>
      </c>
      <c r="H14" s="3" t="s">
        <v>15</v>
      </c>
      <c r="I14" s="3" t="s">
        <v>32</v>
      </c>
      <c r="J14" s="10">
        <v>16</v>
      </c>
      <c r="K14" s="12">
        <v>21</v>
      </c>
      <c r="L14" s="14">
        <f t="shared" si="0"/>
        <v>18.899999999999999</v>
      </c>
      <c r="M14" s="23" t="e">
        <f>VLOOKUP(C14,[1]Tabelle1!$A$1:$B$251,2,FALSE)</f>
        <v>#N/A</v>
      </c>
      <c r="N14" s="24">
        <v>0</v>
      </c>
      <c r="O14" s="13">
        <f t="shared" si="1"/>
        <v>0</v>
      </c>
    </row>
    <row r="15" spans="1:15" s="1" customFormat="1" ht="51.95" customHeight="1" x14ac:dyDescent="0.2">
      <c r="A15" s="4"/>
      <c r="B15" s="2" t="s">
        <v>10</v>
      </c>
      <c r="C15" s="2" t="s">
        <v>30</v>
      </c>
      <c r="D15" s="3" t="s">
        <v>11</v>
      </c>
      <c r="E15" s="2" t="s">
        <v>12</v>
      </c>
      <c r="F15" s="2" t="s">
        <v>31</v>
      </c>
      <c r="G15" s="3" t="s">
        <v>14</v>
      </c>
      <c r="H15" s="3" t="s">
        <v>15</v>
      </c>
      <c r="I15" s="3" t="s">
        <v>32</v>
      </c>
      <c r="J15" s="10">
        <v>1</v>
      </c>
      <c r="K15" s="12">
        <v>21</v>
      </c>
      <c r="L15" s="14">
        <f t="shared" si="0"/>
        <v>18.899999999999999</v>
      </c>
      <c r="M15" s="23">
        <f>VLOOKUP(C15,[1]Tabelle1!$A$1:$B$251,2,FALSE)</f>
        <v>49.9</v>
      </c>
      <c r="N15" s="24">
        <v>0</v>
      </c>
      <c r="O15" s="13">
        <f t="shared" si="1"/>
        <v>0</v>
      </c>
    </row>
    <row r="16" spans="1:15" s="1" customFormat="1" ht="51.95" customHeight="1" x14ac:dyDescent="0.2">
      <c r="A16" s="4"/>
      <c r="B16" s="2" t="s">
        <v>10</v>
      </c>
      <c r="C16" s="2" t="s">
        <v>34</v>
      </c>
      <c r="D16" s="3" t="s">
        <v>11</v>
      </c>
      <c r="E16" s="2" t="s">
        <v>12</v>
      </c>
      <c r="F16" s="2" t="s">
        <v>35</v>
      </c>
      <c r="G16" s="3" t="s">
        <v>14</v>
      </c>
      <c r="H16" s="3" t="s">
        <v>15</v>
      </c>
      <c r="I16" s="3" t="s">
        <v>36</v>
      </c>
      <c r="J16" s="10">
        <v>7</v>
      </c>
      <c r="K16" s="12">
        <v>23</v>
      </c>
      <c r="L16" s="14">
        <f t="shared" si="0"/>
        <v>20.7</v>
      </c>
      <c r="M16" s="23">
        <f>VLOOKUP(C16,[1]Tabelle1!$A$1:$B$251,2,FALSE)</f>
        <v>54.9</v>
      </c>
      <c r="N16" s="24">
        <v>0</v>
      </c>
      <c r="O16" s="13">
        <f t="shared" si="1"/>
        <v>0</v>
      </c>
    </row>
    <row r="17" spans="1:15" s="1" customFormat="1" ht="51.95" customHeight="1" x14ac:dyDescent="0.2">
      <c r="A17" s="4"/>
      <c r="B17" s="2" t="s">
        <v>10</v>
      </c>
      <c r="C17" s="2" t="s">
        <v>37</v>
      </c>
      <c r="D17" s="3" t="s">
        <v>11</v>
      </c>
      <c r="E17" s="2" t="s">
        <v>12</v>
      </c>
      <c r="F17" s="2" t="s">
        <v>38</v>
      </c>
      <c r="G17" s="3" t="s">
        <v>14</v>
      </c>
      <c r="H17" s="3" t="s">
        <v>15</v>
      </c>
      <c r="I17" s="3" t="s">
        <v>36</v>
      </c>
      <c r="J17" s="10">
        <v>7</v>
      </c>
      <c r="K17" s="12">
        <v>23</v>
      </c>
      <c r="L17" s="14">
        <f t="shared" si="0"/>
        <v>20.7</v>
      </c>
      <c r="M17" s="23">
        <f>VLOOKUP(C17,[1]Tabelle1!$A$1:$B$251,2,FALSE)</f>
        <v>54.9</v>
      </c>
      <c r="N17" s="24">
        <v>0</v>
      </c>
      <c r="O17" s="13">
        <f t="shared" si="1"/>
        <v>0</v>
      </c>
    </row>
    <row r="18" spans="1:15" s="1" customFormat="1" ht="51.95" customHeight="1" x14ac:dyDescent="0.2">
      <c r="A18" s="4"/>
      <c r="B18" s="2" t="s">
        <v>10</v>
      </c>
      <c r="C18" s="2" t="s">
        <v>39</v>
      </c>
      <c r="D18" s="3" t="s">
        <v>11</v>
      </c>
      <c r="E18" s="2" t="s">
        <v>12</v>
      </c>
      <c r="F18" s="2" t="s">
        <v>40</v>
      </c>
      <c r="G18" s="3" t="s">
        <v>14</v>
      </c>
      <c r="H18" s="3" t="s">
        <v>15</v>
      </c>
      <c r="I18" s="3" t="s">
        <v>36</v>
      </c>
      <c r="J18" s="10">
        <v>8</v>
      </c>
      <c r="K18" s="12">
        <v>23</v>
      </c>
      <c r="L18" s="14">
        <f t="shared" si="0"/>
        <v>20.7</v>
      </c>
      <c r="M18" s="23">
        <f>VLOOKUP(C18,[1]Tabelle1!$A$1:$B$251,2,FALSE)</f>
        <v>54.9</v>
      </c>
      <c r="N18" s="24">
        <v>0</v>
      </c>
      <c r="O18" s="13">
        <f t="shared" si="1"/>
        <v>0</v>
      </c>
    </row>
    <row r="19" spans="1:15" s="1" customFormat="1" ht="51.95" customHeight="1" x14ac:dyDescent="0.2">
      <c r="A19" s="4"/>
      <c r="B19" s="2" t="s">
        <v>16</v>
      </c>
      <c r="C19" s="2" t="s">
        <v>41</v>
      </c>
      <c r="D19" s="3" t="s">
        <v>11</v>
      </c>
      <c r="E19" s="2" t="s">
        <v>12</v>
      </c>
      <c r="F19" s="2" t="s">
        <v>21</v>
      </c>
      <c r="G19" s="3" t="s">
        <v>14</v>
      </c>
      <c r="H19" s="3" t="s">
        <v>15</v>
      </c>
      <c r="I19" s="3" t="s">
        <v>42</v>
      </c>
      <c r="J19" s="10">
        <v>7</v>
      </c>
      <c r="K19" s="12">
        <v>19.399999999999999</v>
      </c>
      <c r="L19" s="14">
        <f t="shared" si="0"/>
        <v>17.459999999999997</v>
      </c>
      <c r="M19" s="23">
        <f>VLOOKUP(C19,[1]Tabelle1!$A$1:$B$251,2,FALSE)</f>
        <v>44.9</v>
      </c>
      <c r="N19" s="24">
        <v>0</v>
      </c>
      <c r="O19" s="13">
        <f t="shared" si="1"/>
        <v>0</v>
      </c>
    </row>
    <row r="20" spans="1:15" s="1" customFormat="1" ht="51.95" customHeight="1" x14ac:dyDescent="0.2">
      <c r="A20" s="4"/>
      <c r="B20" s="2" t="s">
        <v>16</v>
      </c>
      <c r="C20" s="2" t="s">
        <v>43</v>
      </c>
      <c r="D20" s="3" t="s">
        <v>11</v>
      </c>
      <c r="E20" s="2" t="s">
        <v>12</v>
      </c>
      <c r="F20" s="2" t="s">
        <v>18</v>
      </c>
      <c r="G20" s="3" t="s">
        <v>14</v>
      </c>
      <c r="H20" s="3" t="s">
        <v>15</v>
      </c>
      <c r="I20" s="3" t="s">
        <v>42</v>
      </c>
      <c r="J20" s="10">
        <v>6</v>
      </c>
      <c r="K20" s="12">
        <v>19.399999999999999</v>
      </c>
      <c r="L20" s="14">
        <f t="shared" si="0"/>
        <v>17.459999999999997</v>
      </c>
      <c r="M20" s="23">
        <f>VLOOKUP(C20,[1]Tabelle1!$A$1:$B$251,2,FALSE)</f>
        <v>44.9</v>
      </c>
      <c r="N20" s="24">
        <v>0</v>
      </c>
      <c r="O20" s="13">
        <f t="shared" si="1"/>
        <v>0</v>
      </c>
    </row>
    <row r="21" spans="1:15" s="1" customFormat="1" ht="51.95" customHeight="1" x14ac:dyDescent="0.2">
      <c r="A21" s="4"/>
      <c r="B21" s="2" t="s">
        <v>16</v>
      </c>
      <c r="C21" s="2" t="s">
        <v>45</v>
      </c>
      <c r="D21" s="3" t="s">
        <v>11</v>
      </c>
      <c r="E21" s="2" t="s">
        <v>12</v>
      </c>
      <c r="F21" s="2" t="s">
        <v>29</v>
      </c>
      <c r="G21" s="3" t="s">
        <v>14</v>
      </c>
      <c r="H21" s="3" t="s">
        <v>15</v>
      </c>
      <c r="I21" s="3" t="s">
        <v>44</v>
      </c>
      <c r="J21" s="10">
        <v>29</v>
      </c>
      <c r="K21" s="12">
        <v>21.4</v>
      </c>
      <c r="L21" s="14">
        <f t="shared" si="0"/>
        <v>19.259999999999998</v>
      </c>
      <c r="M21" s="23">
        <f>VLOOKUP(C21,[1]Tabelle1!$A$1:$B$251,2,FALSE)</f>
        <v>54.9</v>
      </c>
      <c r="N21" s="24">
        <v>0</v>
      </c>
      <c r="O21" s="13">
        <f t="shared" si="1"/>
        <v>0</v>
      </c>
    </row>
    <row r="22" spans="1:15" s="1" customFormat="1" ht="51.95" customHeight="1" x14ac:dyDescent="0.2">
      <c r="A22" s="4"/>
      <c r="B22" s="2" t="s">
        <v>16</v>
      </c>
      <c r="C22" s="2" t="s">
        <v>46</v>
      </c>
      <c r="D22" s="3" t="s">
        <v>11</v>
      </c>
      <c r="E22" s="2" t="s">
        <v>12</v>
      </c>
      <c r="F22" s="2" t="s">
        <v>28</v>
      </c>
      <c r="G22" s="3" t="s">
        <v>14</v>
      </c>
      <c r="H22" s="3" t="s">
        <v>15</v>
      </c>
      <c r="I22" s="3" t="s">
        <v>44</v>
      </c>
      <c r="J22" s="10">
        <v>12</v>
      </c>
      <c r="K22" s="12">
        <v>21.4</v>
      </c>
      <c r="L22" s="14">
        <f t="shared" si="0"/>
        <v>19.259999999999998</v>
      </c>
      <c r="M22" s="23">
        <f>VLOOKUP(C22,[1]Tabelle1!$A$1:$B$251,2,FALSE)</f>
        <v>54.9</v>
      </c>
      <c r="N22" s="24">
        <v>0</v>
      </c>
      <c r="O22" s="13">
        <f t="shared" si="1"/>
        <v>0</v>
      </c>
    </row>
    <row r="23" spans="1:15" s="1" customFormat="1" ht="51.95" customHeight="1" x14ac:dyDescent="0.2">
      <c r="A23" s="4"/>
      <c r="B23" s="2" t="s">
        <v>16</v>
      </c>
      <c r="C23" s="2" t="s">
        <v>48</v>
      </c>
      <c r="D23" s="3" t="s">
        <v>11</v>
      </c>
      <c r="E23" s="2" t="s">
        <v>12</v>
      </c>
      <c r="F23" s="2" t="s">
        <v>20</v>
      </c>
      <c r="G23" s="3" t="s">
        <v>14</v>
      </c>
      <c r="H23" s="3" t="s">
        <v>15</v>
      </c>
      <c r="I23" s="3" t="s">
        <v>49</v>
      </c>
      <c r="J23" s="10">
        <v>8</v>
      </c>
      <c r="K23" s="12">
        <v>23.4</v>
      </c>
      <c r="L23" s="14">
        <f t="shared" si="0"/>
        <v>21.06</v>
      </c>
      <c r="M23" s="23">
        <f>VLOOKUP(C23,[1]Tabelle1!$A$1:$B$251,2,FALSE)</f>
        <v>54.9</v>
      </c>
      <c r="N23" s="24">
        <v>0</v>
      </c>
      <c r="O23" s="13">
        <f t="shared" si="1"/>
        <v>0</v>
      </c>
    </row>
    <row r="24" spans="1:15" s="1" customFormat="1" ht="51.95" customHeight="1" x14ac:dyDescent="0.2">
      <c r="A24" s="4"/>
      <c r="B24" s="2" t="s">
        <v>16</v>
      </c>
      <c r="C24" s="2" t="s">
        <v>50</v>
      </c>
      <c r="D24" s="3" t="s">
        <v>11</v>
      </c>
      <c r="E24" s="2" t="s">
        <v>12</v>
      </c>
      <c r="F24" s="2" t="s">
        <v>31</v>
      </c>
      <c r="G24" s="3" t="s">
        <v>14</v>
      </c>
      <c r="H24" s="3" t="s">
        <v>15</v>
      </c>
      <c r="I24" s="3" t="s">
        <v>49</v>
      </c>
      <c r="J24" s="10">
        <v>20</v>
      </c>
      <c r="K24" s="12">
        <v>23.4</v>
      </c>
      <c r="L24" s="14">
        <f t="shared" si="0"/>
        <v>21.06</v>
      </c>
      <c r="M24" s="23">
        <f>VLOOKUP(C24,[1]Tabelle1!$A$1:$B$251,2,FALSE)</f>
        <v>54.9</v>
      </c>
      <c r="N24" s="24">
        <v>0</v>
      </c>
      <c r="O24" s="13">
        <f t="shared" si="1"/>
        <v>0</v>
      </c>
    </row>
    <row r="25" spans="1:15" s="1" customFormat="1" ht="51.95" customHeight="1" x14ac:dyDescent="0.2">
      <c r="A25" s="4"/>
      <c r="B25" s="2" t="s">
        <v>16</v>
      </c>
      <c r="C25" s="2" t="s">
        <v>52</v>
      </c>
      <c r="D25" s="3" t="s">
        <v>11</v>
      </c>
      <c r="E25" s="2" t="s">
        <v>12</v>
      </c>
      <c r="F25" s="2" t="s">
        <v>18</v>
      </c>
      <c r="G25" s="3" t="s">
        <v>14</v>
      </c>
      <c r="H25" s="3" t="s">
        <v>15</v>
      </c>
      <c r="I25" s="3" t="s">
        <v>53</v>
      </c>
      <c r="J25" s="10">
        <v>53</v>
      </c>
      <c r="K25" s="12">
        <v>21.8</v>
      </c>
      <c r="L25" s="14">
        <f t="shared" si="0"/>
        <v>19.62</v>
      </c>
      <c r="M25" s="23">
        <f>VLOOKUP(C25,[1]Tabelle1!$A$1:$B$251,2,FALSE)</f>
        <v>59.9</v>
      </c>
      <c r="N25" s="24">
        <v>0</v>
      </c>
      <c r="O25" s="13">
        <f t="shared" si="1"/>
        <v>0</v>
      </c>
    </row>
    <row r="26" spans="1:15" s="1" customFormat="1" ht="51.95" customHeight="1" x14ac:dyDescent="0.2">
      <c r="A26" s="4"/>
      <c r="B26" s="2" t="s">
        <v>16</v>
      </c>
      <c r="C26" s="2" t="s">
        <v>54</v>
      </c>
      <c r="D26" s="3" t="s">
        <v>11</v>
      </c>
      <c r="E26" s="2" t="s">
        <v>12</v>
      </c>
      <c r="F26" s="2" t="s">
        <v>33</v>
      </c>
      <c r="G26" s="3" t="s">
        <v>14</v>
      </c>
      <c r="H26" s="3" t="s">
        <v>15</v>
      </c>
      <c r="I26" s="3" t="s">
        <v>53</v>
      </c>
      <c r="J26" s="10">
        <v>3</v>
      </c>
      <c r="K26" s="12">
        <v>21.8</v>
      </c>
      <c r="L26" s="14">
        <f t="shared" si="0"/>
        <v>19.62</v>
      </c>
      <c r="M26" s="23">
        <f>VLOOKUP(C26,[1]Tabelle1!$A$1:$B$251,2,FALSE)</f>
        <v>59.9</v>
      </c>
      <c r="N26" s="24">
        <v>0</v>
      </c>
      <c r="O26" s="13">
        <f t="shared" si="1"/>
        <v>0</v>
      </c>
    </row>
    <row r="27" spans="1:15" s="1" customFormat="1" ht="51.95" customHeight="1" x14ac:dyDescent="0.2">
      <c r="A27" s="4"/>
      <c r="B27" s="2" t="s">
        <v>16</v>
      </c>
      <c r="C27" s="2" t="s">
        <v>55</v>
      </c>
      <c r="D27" s="3" t="s">
        <v>11</v>
      </c>
      <c r="E27" s="2" t="s">
        <v>12</v>
      </c>
      <c r="F27" s="2" t="s">
        <v>51</v>
      </c>
      <c r="G27" s="3" t="s">
        <v>14</v>
      </c>
      <c r="H27" s="3" t="s">
        <v>15</v>
      </c>
      <c r="I27" s="3" t="s">
        <v>53</v>
      </c>
      <c r="J27" s="10">
        <v>11</v>
      </c>
      <c r="K27" s="12">
        <v>21.8</v>
      </c>
      <c r="L27" s="14">
        <f t="shared" si="0"/>
        <v>19.62</v>
      </c>
      <c r="M27" s="23">
        <f>VLOOKUP(C27,[1]Tabelle1!$A$1:$B$251,2,FALSE)</f>
        <v>59.9</v>
      </c>
      <c r="N27" s="24">
        <v>0</v>
      </c>
      <c r="O27" s="13">
        <f t="shared" si="1"/>
        <v>0</v>
      </c>
    </row>
    <row r="28" spans="1:15" s="1" customFormat="1" ht="51.95" customHeight="1" x14ac:dyDescent="0.2">
      <c r="A28" s="4"/>
      <c r="B28" s="2" t="s">
        <v>16</v>
      </c>
      <c r="C28" s="2" t="s">
        <v>58</v>
      </c>
      <c r="D28" s="3" t="s">
        <v>11</v>
      </c>
      <c r="E28" s="2" t="s">
        <v>12</v>
      </c>
      <c r="F28" s="2" t="s">
        <v>18</v>
      </c>
      <c r="G28" s="3" t="s">
        <v>14</v>
      </c>
      <c r="H28" s="3" t="s">
        <v>15</v>
      </c>
      <c r="I28" s="3" t="s">
        <v>59</v>
      </c>
      <c r="J28" s="10">
        <v>16</v>
      </c>
      <c r="K28" s="12">
        <v>20.8</v>
      </c>
      <c r="L28" s="14">
        <f t="shared" si="0"/>
        <v>18.72</v>
      </c>
      <c r="M28" s="23">
        <f>VLOOKUP(C28,[1]Tabelle1!$A$1:$B$251,2,FALSE)</f>
        <v>49.9</v>
      </c>
      <c r="N28" s="24">
        <v>0</v>
      </c>
      <c r="O28" s="13">
        <f t="shared" si="1"/>
        <v>0</v>
      </c>
    </row>
    <row r="29" spans="1:15" s="1" customFormat="1" ht="51.95" customHeight="1" x14ac:dyDescent="0.2">
      <c r="A29" s="4"/>
      <c r="B29" s="2" t="s">
        <v>16</v>
      </c>
      <c r="C29" s="2" t="s">
        <v>60</v>
      </c>
      <c r="D29" s="3" t="s">
        <v>11</v>
      </c>
      <c r="E29" s="2" t="s">
        <v>12</v>
      </c>
      <c r="F29" s="2" t="s">
        <v>51</v>
      </c>
      <c r="G29" s="3" t="s">
        <v>14</v>
      </c>
      <c r="H29" s="3" t="s">
        <v>15</v>
      </c>
      <c r="I29" s="3" t="s">
        <v>59</v>
      </c>
      <c r="J29" s="10">
        <v>5</v>
      </c>
      <c r="K29" s="12">
        <v>20.8</v>
      </c>
      <c r="L29" s="14">
        <f t="shared" si="0"/>
        <v>18.72</v>
      </c>
      <c r="M29" s="23">
        <f>VLOOKUP(C29,[1]Tabelle1!$A$1:$B$251,2,FALSE)</f>
        <v>49.9</v>
      </c>
      <c r="N29" s="24">
        <v>0</v>
      </c>
      <c r="O29" s="13">
        <f t="shared" si="1"/>
        <v>0</v>
      </c>
    </row>
    <row r="30" spans="1:15" s="1" customFormat="1" ht="51.95" customHeight="1" x14ac:dyDescent="0.2">
      <c r="A30" s="4"/>
      <c r="B30" s="2" t="s">
        <v>16</v>
      </c>
      <c r="C30" s="2" t="s">
        <v>61</v>
      </c>
      <c r="D30" s="3" t="s">
        <v>11</v>
      </c>
      <c r="E30" s="2" t="s">
        <v>12</v>
      </c>
      <c r="F30" s="2" t="s">
        <v>62</v>
      </c>
      <c r="G30" s="3" t="s">
        <v>14</v>
      </c>
      <c r="H30" s="3" t="s">
        <v>15</v>
      </c>
      <c r="I30" s="3" t="s">
        <v>59</v>
      </c>
      <c r="J30" s="10">
        <v>22</v>
      </c>
      <c r="K30" s="12">
        <v>20.8</v>
      </c>
      <c r="L30" s="14">
        <f t="shared" si="0"/>
        <v>18.72</v>
      </c>
      <c r="M30" s="23">
        <f>VLOOKUP(C30,[1]Tabelle1!$A$1:$B$251,2,FALSE)</f>
        <v>49.9</v>
      </c>
      <c r="N30" s="24">
        <v>0</v>
      </c>
      <c r="O30" s="13">
        <f t="shared" si="1"/>
        <v>0</v>
      </c>
    </row>
    <row r="31" spans="1:15" s="1" customFormat="1" ht="51.95" customHeight="1" x14ac:dyDescent="0.2">
      <c r="A31" s="4"/>
      <c r="B31" s="2" t="s">
        <v>16</v>
      </c>
      <c r="C31" s="2" t="s">
        <v>63</v>
      </c>
      <c r="D31" s="3" t="s">
        <v>11</v>
      </c>
      <c r="E31" s="2" t="s">
        <v>12</v>
      </c>
      <c r="F31" s="2" t="s">
        <v>21</v>
      </c>
      <c r="G31" s="3" t="s">
        <v>14</v>
      </c>
      <c r="H31" s="3" t="s">
        <v>15</v>
      </c>
      <c r="I31" s="3" t="s">
        <v>64</v>
      </c>
      <c r="J31" s="10">
        <v>1</v>
      </c>
      <c r="K31" s="12">
        <v>15.6</v>
      </c>
      <c r="L31" s="14">
        <f t="shared" si="0"/>
        <v>14.04</v>
      </c>
      <c r="M31" s="23">
        <f>VLOOKUP(C31,[1]Tabelle1!$A$1:$B$251,2,FALSE)</f>
        <v>39.9</v>
      </c>
      <c r="N31" s="24">
        <v>0</v>
      </c>
      <c r="O31" s="13">
        <f t="shared" si="1"/>
        <v>0</v>
      </c>
    </row>
    <row r="32" spans="1:15" s="1" customFormat="1" ht="51.95" customHeight="1" x14ac:dyDescent="0.2">
      <c r="A32" s="4"/>
      <c r="B32" s="2" t="s">
        <v>16</v>
      </c>
      <c r="C32" s="2" t="s">
        <v>65</v>
      </c>
      <c r="D32" s="3" t="s">
        <v>11</v>
      </c>
      <c r="E32" s="2" t="s">
        <v>12</v>
      </c>
      <c r="F32" s="2" t="s">
        <v>47</v>
      </c>
      <c r="G32" s="3" t="s">
        <v>14</v>
      </c>
      <c r="H32" s="3" t="s">
        <v>15</v>
      </c>
      <c r="I32" s="3" t="s">
        <v>64</v>
      </c>
      <c r="J32" s="10">
        <v>6</v>
      </c>
      <c r="K32" s="12">
        <v>15.6</v>
      </c>
      <c r="L32" s="14">
        <f t="shared" si="0"/>
        <v>14.04</v>
      </c>
      <c r="M32" s="23">
        <f>VLOOKUP(C32,[1]Tabelle1!$A$1:$B$251,2,FALSE)</f>
        <v>39.9</v>
      </c>
      <c r="N32" s="24">
        <v>0</v>
      </c>
      <c r="O32" s="13">
        <f t="shared" si="1"/>
        <v>0</v>
      </c>
    </row>
    <row r="33" spans="1:15" s="1" customFormat="1" ht="51.95" customHeight="1" x14ac:dyDescent="0.2">
      <c r="A33" s="4"/>
      <c r="B33" s="2" t="s">
        <v>16</v>
      </c>
      <c r="C33" s="2" t="s">
        <v>66</v>
      </c>
      <c r="D33" s="3" t="s">
        <v>11</v>
      </c>
      <c r="E33" s="2" t="s">
        <v>12</v>
      </c>
      <c r="F33" s="2" t="s">
        <v>26</v>
      </c>
      <c r="G33" s="3" t="s">
        <v>14</v>
      </c>
      <c r="H33" s="3" t="s">
        <v>15</v>
      </c>
      <c r="I33" s="3" t="s">
        <v>64</v>
      </c>
      <c r="J33" s="10">
        <v>1</v>
      </c>
      <c r="K33" s="12">
        <v>15.6</v>
      </c>
      <c r="L33" s="14">
        <f t="shared" si="0"/>
        <v>14.04</v>
      </c>
      <c r="M33" s="23">
        <f>VLOOKUP(C33,[1]Tabelle1!$A$1:$B$251,2,FALSE)</f>
        <v>39.9</v>
      </c>
      <c r="N33" s="24">
        <v>0</v>
      </c>
      <c r="O33" s="13">
        <f t="shared" si="1"/>
        <v>0</v>
      </c>
    </row>
    <row r="34" spans="1:15" s="1" customFormat="1" ht="51.95" customHeight="1" x14ac:dyDescent="0.2">
      <c r="A34" s="4"/>
      <c r="B34" s="2" t="s">
        <v>16</v>
      </c>
      <c r="C34" s="2" t="s">
        <v>67</v>
      </c>
      <c r="D34" s="3" t="s">
        <v>11</v>
      </c>
      <c r="E34" s="2" t="s">
        <v>12</v>
      </c>
      <c r="F34" s="2" t="s">
        <v>20</v>
      </c>
      <c r="G34" s="3" t="s">
        <v>14</v>
      </c>
      <c r="H34" s="3" t="s">
        <v>15</v>
      </c>
      <c r="I34" s="3" t="s">
        <v>68</v>
      </c>
      <c r="J34" s="10">
        <v>17</v>
      </c>
      <c r="K34" s="12">
        <v>19.8</v>
      </c>
      <c r="L34" s="14">
        <f t="shared" si="0"/>
        <v>17.82</v>
      </c>
      <c r="M34" s="23">
        <f>VLOOKUP(C34,[1]Tabelle1!$A$1:$B$251,2,FALSE)</f>
        <v>49.9</v>
      </c>
      <c r="N34" s="24">
        <v>0</v>
      </c>
      <c r="O34" s="13">
        <f t="shared" si="1"/>
        <v>0</v>
      </c>
    </row>
    <row r="35" spans="1:15" s="1" customFormat="1" ht="51.95" customHeight="1" x14ac:dyDescent="0.2">
      <c r="A35" s="4"/>
      <c r="B35" s="2" t="s">
        <v>16</v>
      </c>
      <c r="C35" s="2" t="s">
        <v>69</v>
      </c>
      <c r="D35" s="3" t="s">
        <v>11</v>
      </c>
      <c r="E35" s="2" t="s">
        <v>12</v>
      </c>
      <c r="F35" s="2" t="s">
        <v>29</v>
      </c>
      <c r="G35" s="3" t="s">
        <v>14</v>
      </c>
      <c r="H35" s="3" t="s">
        <v>15</v>
      </c>
      <c r="I35" s="3" t="s">
        <v>68</v>
      </c>
      <c r="J35" s="10">
        <v>14</v>
      </c>
      <c r="K35" s="12">
        <v>19.8</v>
      </c>
      <c r="L35" s="14">
        <f t="shared" si="0"/>
        <v>17.82</v>
      </c>
      <c r="M35" s="23">
        <f>VLOOKUP(C35,[1]Tabelle1!$A$1:$B$251,2,FALSE)</f>
        <v>49.9</v>
      </c>
      <c r="N35" s="24">
        <v>0</v>
      </c>
      <c r="O35" s="13">
        <f t="shared" si="1"/>
        <v>0</v>
      </c>
    </row>
    <row r="36" spans="1:15" s="1" customFormat="1" ht="51.95" customHeight="1" x14ac:dyDescent="0.2">
      <c r="A36" s="4"/>
      <c r="B36" s="2" t="s">
        <v>16</v>
      </c>
      <c r="C36" s="2" t="s">
        <v>70</v>
      </c>
      <c r="D36" s="3" t="s">
        <v>11</v>
      </c>
      <c r="E36" s="2" t="s">
        <v>12</v>
      </c>
      <c r="F36" s="2" t="s">
        <v>71</v>
      </c>
      <c r="G36" s="3" t="s">
        <v>14</v>
      </c>
      <c r="H36" s="3" t="s">
        <v>15</v>
      </c>
      <c r="I36" s="3" t="s">
        <v>68</v>
      </c>
      <c r="J36" s="10">
        <v>10</v>
      </c>
      <c r="K36" s="12">
        <v>19.8</v>
      </c>
      <c r="L36" s="14">
        <f t="shared" si="0"/>
        <v>17.82</v>
      </c>
      <c r="M36" s="23">
        <f>VLOOKUP(C36,[1]Tabelle1!$A$1:$B$251,2,FALSE)</f>
        <v>49.9</v>
      </c>
      <c r="N36" s="24">
        <v>0</v>
      </c>
      <c r="O36" s="13">
        <f t="shared" si="1"/>
        <v>0</v>
      </c>
    </row>
    <row r="37" spans="1:15" s="1" customFormat="1" ht="51.95" customHeight="1" x14ac:dyDescent="0.2">
      <c r="A37" s="4"/>
      <c r="B37" s="2" t="s">
        <v>16</v>
      </c>
      <c r="C37" s="2" t="s">
        <v>72</v>
      </c>
      <c r="D37" s="3" t="s">
        <v>11</v>
      </c>
      <c r="E37" s="2" t="s">
        <v>12</v>
      </c>
      <c r="F37" s="2" t="s">
        <v>21</v>
      </c>
      <c r="G37" s="3" t="s">
        <v>14</v>
      </c>
      <c r="H37" s="3" t="s">
        <v>15</v>
      </c>
      <c r="I37" s="3" t="s">
        <v>73</v>
      </c>
      <c r="J37" s="10">
        <v>4</v>
      </c>
      <c r="K37" s="12">
        <v>18</v>
      </c>
      <c r="L37" s="14">
        <f t="shared" si="0"/>
        <v>16.2</v>
      </c>
      <c r="M37" s="23">
        <f>VLOOKUP(C37,[1]Tabelle1!$A$1:$B$251,2,FALSE)</f>
        <v>39.9</v>
      </c>
      <c r="N37" s="24">
        <v>0</v>
      </c>
      <c r="O37" s="13">
        <f t="shared" si="1"/>
        <v>0</v>
      </c>
    </row>
    <row r="38" spans="1:15" s="1" customFormat="1" ht="51.95" customHeight="1" x14ac:dyDescent="0.2">
      <c r="A38" s="4"/>
      <c r="B38" s="2" t="s">
        <v>16</v>
      </c>
      <c r="C38" s="2" t="s">
        <v>74</v>
      </c>
      <c r="D38" s="3" t="s">
        <v>11</v>
      </c>
      <c r="E38" s="2" t="s">
        <v>12</v>
      </c>
      <c r="F38" s="2" t="s">
        <v>13</v>
      </c>
      <c r="G38" s="3" t="s">
        <v>14</v>
      </c>
      <c r="H38" s="3" t="s">
        <v>15</v>
      </c>
      <c r="I38" s="3" t="s">
        <v>73</v>
      </c>
      <c r="J38" s="10">
        <v>10</v>
      </c>
      <c r="K38" s="12">
        <v>18</v>
      </c>
      <c r="L38" s="14">
        <f t="shared" si="0"/>
        <v>16.2</v>
      </c>
      <c r="M38" s="23">
        <f>VLOOKUP(C38,[1]Tabelle1!$A$1:$B$251,2,FALSE)</f>
        <v>39.9</v>
      </c>
      <c r="N38" s="24">
        <v>0</v>
      </c>
      <c r="O38" s="13">
        <f t="shared" si="1"/>
        <v>0</v>
      </c>
    </row>
    <row r="39" spans="1:15" s="1" customFormat="1" ht="51.95" customHeight="1" x14ac:dyDescent="0.2">
      <c r="A39" s="4"/>
      <c r="B39" s="2" t="s">
        <v>16</v>
      </c>
      <c r="C39" s="2" t="s">
        <v>75</v>
      </c>
      <c r="D39" s="3" t="s">
        <v>11</v>
      </c>
      <c r="E39" s="2" t="s">
        <v>12</v>
      </c>
      <c r="F39" s="2" t="s">
        <v>18</v>
      </c>
      <c r="G39" s="3" t="s">
        <v>14</v>
      </c>
      <c r="H39" s="3" t="s">
        <v>15</v>
      </c>
      <c r="I39" s="3" t="s">
        <v>76</v>
      </c>
      <c r="J39" s="10">
        <v>8</v>
      </c>
      <c r="K39" s="12">
        <v>21.8</v>
      </c>
      <c r="L39" s="14">
        <f t="shared" si="0"/>
        <v>19.62</v>
      </c>
      <c r="M39" s="23">
        <f>VLOOKUP(C39,[1]Tabelle1!$A$1:$B$251,2,FALSE)</f>
        <v>59.9</v>
      </c>
      <c r="N39" s="24">
        <v>0</v>
      </c>
      <c r="O39" s="13">
        <f t="shared" si="1"/>
        <v>0</v>
      </c>
    </row>
    <row r="40" spans="1:15" s="1" customFormat="1" ht="51.95" customHeight="1" x14ac:dyDescent="0.2">
      <c r="A40" s="4"/>
      <c r="B40" s="2" t="s">
        <v>16</v>
      </c>
      <c r="C40" s="2" t="s">
        <v>77</v>
      </c>
      <c r="D40" s="3" t="s">
        <v>11</v>
      </c>
      <c r="E40" s="2" t="s">
        <v>12</v>
      </c>
      <c r="F40" s="2" t="s">
        <v>26</v>
      </c>
      <c r="G40" s="3" t="s">
        <v>14</v>
      </c>
      <c r="H40" s="3" t="s">
        <v>15</v>
      </c>
      <c r="I40" s="3" t="s">
        <v>76</v>
      </c>
      <c r="J40" s="10">
        <v>1</v>
      </c>
      <c r="K40" s="12">
        <v>21.8</v>
      </c>
      <c r="L40" s="14">
        <f t="shared" si="0"/>
        <v>19.62</v>
      </c>
      <c r="M40" s="23">
        <f>VLOOKUP(C40,[1]Tabelle1!$A$1:$B$251,2,FALSE)</f>
        <v>59.9</v>
      </c>
      <c r="N40" s="24">
        <v>0</v>
      </c>
      <c r="O40" s="13">
        <f t="shared" si="1"/>
        <v>0</v>
      </c>
    </row>
    <row r="41" spans="1:15" s="1" customFormat="1" ht="51.95" customHeight="1" x14ac:dyDescent="0.2">
      <c r="A41" s="4"/>
      <c r="B41" s="2" t="s">
        <v>16</v>
      </c>
      <c r="C41" s="2" t="s">
        <v>78</v>
      </c>
      <c r="D41" s="3" t="s">
        <v>11</v>
      </c>
      <c r="E41" s="2" t="s">
        <v>12</v>
      </c>
      <c r="F41" s="2" t="s">
        <v>28</v>
      </c>
      <c r="G41" s="3" t="s">
        <v>14</v>
      </c>
      <c r="H41" s="3" t="s">
        <v>15</v>
      </c>
      <c r="I41" s="3" t="s">
        <v>76</v>
      </c>
      <c r="J41" s="10">
        <v>19</v>
      </c>
      <c r="K41" s="12">
        <v>21.8</v>
      </c>
      <c r="L41" s="14">
        <f t="shared" si="0"/>
        <v>19.62</v>
      </c>
      <c r="M41" s="23">
        <f>VLOOKUP(C41,[1]Tabelle1!$A$1:$B$251,2,FALSE)</f>
        <v>59.9</v>
      </c>
      <c r="N41" s="24">
        <v>0</v>
      </c>
      <c r="O41" s="13">
        <f t="shared" si="1"/>
        <v>0</v>
      </c>
    </row>
    <row r="42" spans="1:15" s="1" customFormat="1" ht="51.95" customHeight="1" x14ac:dyDescent="0.2">
      <c r="A42" s="4"/>
      <c r="B42" s="2" t="s">
        <v>16</v>
      </c>
      <c r="C42" s="2" t="s">
        <v>79</v>
      </c>
      <c r="D42" s="3" t="s">
        <v>11</v>
      </c>
      <c r="E42" s="2" t="s">
        <v>12</v>
      </c>
      <c r="F42" s="2" t="s">
        <v>21</v>
      </c>
      <c r="G42" s="3" t="s">
        <v>14</v>
      </c>
      <c r="H42" s="3" t="s">
        <v>15</v>
      </c>
      <c r="I42" s="3" t="s">
        <v>80</v>
      </c>
      <c r="J42" s="10">
        <v>16</v>
      </c>
      <c r="K42" s="12">
        <v>24.4</v>
      </c>
      <c r="L42" s="14">
        <f t="shared" si="0"/>
        <v>21.959999999999997</v>
      </c>
      <c r="M42" s="23">
        <f>VLOOKUP(C42,[1]Tabelle1!$A$1:$B$251,2,FALSE)</f>
        <v>59.9</v>
      </c>
      <c r="N42" s="24">
        <v>0</v>
      </c>
      <c r="O42" s="13">
        <f t="shared" si="1"/>
        <v>0</v>
      </c>
    </row>
    <row r="43" spans="1:15" s="1" customFormat="1" ht="51.95" customHeight="1" x14ac:dyDescent="0.2">
      <c r="A43" s="4"/>
      <c r="B43" s="2" t="s">
        <v>16</v>
      </c>
      <c r="C43" s="2" t="s">
        <v>81</v>
      </c>
      <c r="D43" s="3" t="s">
        <v>11</v>
      </c>
      <c r="E43" s="2" t="s">
        <v>12</v>
      </c>
      <c r="F43" s="2" t="s">
        <v>20</v>
      </c>
      <c r="G43" s="3" t="s">
        <v>14</v>
      </c>
      <c r="H43" s="3" t="s">
        <v>15</v>
      </c>
      <c r="I43" s="3" t="s">
        <v>80</v>
      </c>
      <c r="J43" s="10">
        <v>19</v>
      </c>
      <c r="K43" s="12">
        <v>24.4</v>
      </c>
      <c r="L43" s="14">
        <f t="shared" si="0"/>
        <v>21.959999999999997</v>
      </c>
      <c r="M43" s="23">
        <f>VLOOKUP(C43,[1]Tabelle1!$A$1:$B$251,2,FALSE)</f>
        <v>59.9</v>
      </c>
      <c r="N43" s="24">
        <v>0</v>
      </c>
      <c r="O43" s="13">
        <f t="shared" si="1"/>
        <v>0</v>
      </c>
    </row>
    <row r="44" spans="1:15" s="1" customFormat="1" ht="51.95" customHeight="1" x14ac:dyDescent="0.2">
      <c r="A44" s="4"/>
      <c r="B44" s="2" t="s">
        <v>16</v>
      </c>
      <c r="C44" s="2" t="s">
        <v>82</v>
      </c>
      <c r="D44" s="3" t="s">
        <v>11</v>
      </c>
      <c r="E44" s="2" t="s">
        <v>12</v>
      </c>
      <c r="F44" s="2" t="s">
        <v>25</v>
      </c>
      <c r="G44" s="3" t="s">
        <v>14</v>
      </c>
      <c r="H44" s="3" t="s">
        <v>15</v>
      </c>
      <c r="I44" s="3" t="s">
        <v>80</v>
      </c>
      <c r="J44" s="10">
        <v>18</v>
      </c>
      <c r="K44" s="12">
        <v>24.4</v>
      </c>
      <c r="L44" s="14">
        <f t="shared" si="0"/>
        <v>21.959999999999997</v>
      </c>
      <c r="M44" s="23">
        <f>VLOOKUP(C44,[1]Tabelle1!$A$1:$B$251,2,FALSE)</f>
        <v>59.9</v>
      </c>
      <c r="N44" s="24">
        <v>0</v>
      </c>
      <c r="O44" s="13">
        <f t="shared" si="1"/>
        <v>0</v>
      </c>
    </row>
    <row r="45" spans="1:15" s="1" customFormat="1" ht="51.95" customHeight="1" x14ac:dyDescent="0.2">
      <c r="A45" s="4"/>
      <c r="B45" s="2" t="s">
        <v>16</v>
      </c>
      <c r="C45" s="2" t="s">
        <v>83</v>
      </c>
      <c r="D45" s="3" t="s">
        <v>11</v>
      </c>
      <c r="E45" s="2" t="s">
        <v>12</v>
      </c>
      <c r="F45" s="2" t="s">
        <v>31</v>
      </c>
      <c r="G45" s="3" t="s">
        <v>14</v>
      </c>
      <c r="H45" s="3" t="s">
        <v>15</v>
      </c>
      <c r="I45" s="3" t="s">
        <v>80</v>
      </c>
      <c r="J45" s="10">
        <v>11</v>
      </c>
      <c r="K45" s="12">
        <v>24.4</v>
      </c>
      <c r="L45" s="14">
        <f t="shared" si="0"/>
        <v>21.959999999999997</v>
      </c>
      <c r="M45" s="23">
        <f>VLOOKUP(C45,[1]Tabelle1!$A$1:$B$251,2,FALSE)</f>
        <v>59.9</v>
      </c>
      <c r="N45" s="24">
        <v>0</v>
      </c>
      <c r="O45" s="13">
        <f t="shared" si="1"/>
        <v>0</v>
      </c>
    </row>
    <row r="46" spans="1:15" s="1" customFormat="1" ht="51.95" customHeight="1" x14ac:dyDescent="0.2">
      <c r="A46" s="4"/>
      <c r="B46" s="2" t="s">
        <v>16</v>
      </c>
      <c r="C46" s="2" t="s">
        <v>84</v>
      </c>
      <c r="D46" s="3" t="s">
        <v>11</v>
      </c>
      <c r="E46" s="2" t="s">
        <v>12</v>
      </c>
      <c r="F46" s="2" t="s">
        <v>18</v>
      </c>
      <c r="G46" s="3" t="s">
        <v>14</v>
      </c>
      <c r="H46" s="3" t="s">
        <v>15</v>
      </c>
      <c r="I46" s="3" t="s">
        <v>80</v>
      </c>
      <c r="J46" s="10">
        <v>24</v>
      </c>
      <c r="K46" s="12">
        <v>24.4</v>
      </c>
      <c r="L46" s="14">
        <f t="shared" si="0"/>
        <v>21.959999999999997</v>
      </c>
      <c r="M46" s="23">
        <f>VLOOKUP(C46,[1]Tabelle1!$A$1:$B$251,2,FALSE)</f>
        <v>59.9</v>
      </c>
      <c r="N46" s="24">
        <v>0</v>
      </c>
      <c r="O46" s="13">
        <f t="shared" si="1"/>
        <v>0</v>
      </c>
    </row>
    <row r="47" spans="1:15" s="1" customFormat="1" ht="51.95" customHeight="1" x14ac:dyDescent="0.2">
      <c r="A47" s="4"/>
      <c r="B47" s="2" t="s">
        <v>16</v>
      </c>
      <c r="C47" s="2" t="s">
        <v>85</v>
      </c>
      <c r="D47" s="3" t="s">
        <v>11</v>
      </c>
      <c r="E47" s="2" t="s">
        <v>12</v>
      </c>
      <c r="F47" s="2" t="s">
        <v>21</v>
      </c>
      <c r="G47" s="3" t="s">
        <v>14</v>
      </c>
      <c r="H47" s="3" t="s">
        <v>15</v>
      </c>
      <c r="I47" s="3" t="s">
        <v>86</v>
      </c>
      <c r="J47" s="10">
        <v>8</v>
      </c>
      <c r="K47" s="12">
        <v>17.600000000000001</v>
      </c>
      <c r="L47" s="14">
        <f t="shared" si="0"/>
        <v>15.840000000000002</v>
      </c>
      <c r="M47" s="23">
        <f>VLOOKUP(C47,[1]Tabelle1!$A$1:$B$251,2,FALSE)</f>
        <v>39.9</v>
      </c>
      <c r="N47" s="24">
        <v>0</v>
      </c>
      <c r="O47" s="13">
        <f t="shared" si="1"/>
        <v>0</v>
      </c>
    </row>
    <row r="48" spans="1:15" s="1" customFormat="1" ht="51.95" customHeight="1" x14ac:dyDescent="0.2">
      <c r="A48" s="4"/>
      <c r="B48" s="2" t="s">
        <v>16</v>
      </c>
      <c r="C48" s="2" t="s">
        <v>87</v>
      </c>
      <c r="D48" s="3" t="s">
        <v>11</v>
      </c>
      <c r="E48" s="2" t="s">
        <v>12</v>
      </c>
      <c r="F48" s="2" t="s">
        <v>47</v>
      </c>
      <c r="G48" s="3" t="s">
        <v>14</v>
      </c>
      <c r="H48" s="3" t="s">
        <v>15</v>
      </c>
      <c r="I48" s="3" t="s">
        <v>86</v>
      </c>
      <c r="J48" s="10">
        <v>14</v>
      </c>
      <c r="K48" s="12">
        <v>17.600000000000001</v>
      </c>
      <c r="L48" s="14">
        <f t="shared" si="0"/>
        <v>15.840000000000002</v>
      </c>
      <c r="M48" s="23">
        <f>VLOOKUP(C48,[1]Tabelle1!$A$1:$B$251,2,FALSE)</f>
        <v>39.9</v>
      </c>
      <c r="N48" s="24">
        <v>0</v>
      </c>
      <c r="O48" s="13">
        <f t="shared" si="1"/>
        <v>0</v>
      </c>
    </row>
    <row r="49" spans="1:15" s="1" customFormat="1" ht="51.95" customHeight="1" x14ac:dyDescent="0.2">
      <c r="A49" s="4"/>
      <c r="B49" s="2" t="s">
        <v>16</v>
      </c>
      <c r="C49" s="2" t="s">
        <v>180</v>
      </c>
      <c r="D49" s="3" t="s">
        <v>11</v>
      </c>
      <c r="E49" s="2" t="s">
        <v>12</v>
      </c>
      <c r="F49" s="2" t="s">
        <v>21</v>
      </c>
      <c r="G49" s="3" t="s">
        <v>14</v>
      </c>
      <c r="H49" s="3" t="s">
        <v>15</v>
      </c>
      <c r="I49" s="3" t="s">
        <v>88</v>
      </c>
      <c r="J49" s="10">
        <v>3</v>
      </c>
      <c r="K49" s="12">
        <v>24</v>
      </c>
      <c r="L49" s="14">
        <f t="shared" si="0"/>
        <v>21.6</v>
      </c>
      <c r="M49" s="23" t="e">
        <f>VLOOKUP(C49,[1]Tabelle1!$A$1:$B$251,2,FALSE)</f>
        <v>#N/A</v>
      </c>
      <c r="N49" s="24">
        <v>0</v>
      </c>
      <c r="O49" s="13">
        <f t="shared" si="1"/>
        <v>0</v>
      </c>
    </row>
    <row r="50" spans="1:15" s="1" customFormat="1" ht="51.95" customHeight="1" x14ac:dyDescent="0.2">
      <c r="A50" s="4"/>
      <c r="B50" s="2" t="s">
        <v>16</v>
      </c>
      <c r="C50" s="2" t="s">
        <v>89</v>
      </c>
      <c r="D50" s="3" t="s">
        <v>11</v>
      </c>
      <c r="E50" s="2" t="s">
        <v>12</v>
      </c>
      <c r="F50" s="2" t="s">
        <v>18</v>
      </c>
      <c r="G50" s="3" t="s">
        <v>14</v>
      </c>
      <c r="H50" s="3" t="s">
        <v>15</v>
      </c>
      <c r="I50" s="3" t="s">
        <v>88</v>
      </c>
      <c r="J50" s="10">
        <v>4</v>
      </c>
      <c r="K50" s="12">
        <v>24</v>
      </c>
      <c r="L50" s="14">
        <f t="shared" si="0"/>
        <v>21.6</v>
      </c>
      <c r="M50" s="23">
        <f>VLOOKUP(C50,[1]Tabelle1!$A$1:$B$251,2,FALSE)</f>
        <v>59.9</v>
      </c>
      <c r="N50" s="24">
        <v>0</v>
      </c>
      <c r="O50" s="13">
        <f t="shared" si="1"/>
        <v>0</v>
      </c>
    </row>
    <row r="51" spans="1:15" s="1" customFormat="1" ht="51.95" customHeight="1" x14ac:dyDescent="0.2">
      <c r="A51" s="4"/>
      <c r="B51" s="2" t="s">
        <v>16</v>
      </c>
      <c r="C51" s="2" t="s">
        <v>90</v>
      </c>
      <c r="D51" s="3" t="s">
        <v>11</v>
      </c>
      <c r="E51" s="2" t="s">
        <v>12</v>
      </c>
      <c r="F51" s="2" t="s">
        <v>51</v>
      </c>
      <c r="G51" s="3" t="s">
        <v>14</v>
      </c>
      <c r="H51" s="3" t="s">
        <v>15</v>
      </c>
      <c r="I51" s="3" t="s">
        <v>88</v>
      </c>
      <c r="J51" s="10">
        <v>46</v>
      </c>
      <c r="K51" s="12">
        <v>24</v>
      </c>
      <c r="L51" s="14">
        <f t="shared" si="0"/>
        <v>21.6</v>
      </c>
      <c r="M51" s="23">
        <f>VLOOKUP(C51,[1]Tabelle1!$A$1:$B$251,2,FALSE)</f>
        <v>59.9</v>
      </c>
      <c r="N51" s="24">
        <v>0</v>
      </c>
      <c r="O51" s="13">
        <f t="shared" si="1"/>
        <v>0</v>
      </c>
    </row>
    <row r="52" spans="1:15" s="1" customFormat="1" ht="51.95" customHeight="1" x14ac:dyDescent="0.2">
      <c r="A52" s="4"/>
      <c r="B52" s="2" t="s">
        <v>16</v>
      </c>
      <c r="C52" s="2" t="s">
        <v>91</v>
      </c>
      <c r="D52" s="3" t="s">
        <v>11</v>
      </c>
      <c r="E52" s="2" t="s">
        <v>12</v>
      </c>
      <c r="F52" s="2" t="s">
        <v>18</v>
      </c>
      <c r="G52" s="3" t="s">
        <v>14</v>
      </c>
      <c r="H52" s="3" t="s">
        <v>15</v>
      </c>
      <c r="I52" s="3" t="s">
        <v>92</v>
      </c>
      <c r="J52" s="10">
        <v>1</v>
      </c>
      <c r="K52" s="12">
        <v>20.2</v>
      </c>
      <c r="L52" s="14">
        <f t="shared" si="0"/>
        <v>18.18</v>
      </c>
      <c r="M52" s="23">
        <f>VLOOKUP(C52,[1]Tabelle1!$A$1:$B$251,2,FALSE)</f>
        <v>49.9</v>
      </c>
      <c r="N52" s="24">
        <v>0</v>
      </c>
      <c r="O52" s="13">
        <f t="shared" si="1"/>
        <v>0</v>
      </c>
    </row>
    <row r="53" spans="1:15" s="1" customFormat="1" ht="51.95" customHeight="1" x14ac:dyDescent="0.2">
      <c r="A53" s="4"/>
      <c r="B53" s="2" t="s">
        <v>16</v>
      </c>
      <c r="C53" s="2" t="s">
        <v>93</v>
      </c>
      <c r="D53" s="3" t="s">
        <v>11</v>
      </c>
      <c r="E53" s="2" t="s">
        <v>12</v>
      </c>
      <c r="F53" s="2" t="s">
        <v>28</v>
      </c>
      <c r="G53" s="3" t="s">
        <v>14</v>
      </c>
      <c r="H53" s="3" t="s">
        <v>15</v>
      </c>
      <c r="I53" s="3" t="s">
        <v>92</v>
      </c>
      <c r="J53" s="10">
        <v>11</v>
      </c>
      <c r="K53" s="12">
        <v>20.2</v>
      </c>
      <c r="L53" s="14">
        <f t="shared" si="0"/>
        <v>18.18</v>
      </c>
      <c r="M53" s="23">
        <f>VLOOKUP(C53,[1]Tabelle1!$A$1:$B$251,2,FALSE)</f>
        <v>49.9</v>
      </c>
      <c r="N53" s="24">
        <v>0</v>
      </c>
      <c r="O53" s="13">
        <f t="shared" si="1"/>
        <v>0</v>
      </c>
    </row>
    <row r="54" spans="1:15" s="1" customFormat="1" ht="51.95" customHeight="1" x14ac:dyDescent="0.2">
      <c r="A54" s="4"/>
      <c r="B54" s="2" t="s">
        <v>16</v>
      </c>
      <c r="C54" s="2" t="s">
        <v>94</v>
      </c>
      <c r="D54" s="3" t="s">
        <v>11</v>
      </c>
      <c r="E54" s="2" t="s">
        <v>12</v>
      </c>
      <c r="F54" s="2" t="s">
        <v>29</v>
      </c>
      <c r="G54" s="3" t="s">
        <v>14</v>
      </c>
      <c r="H54" s="3" t="s">
        <v>15</v>
      </c>
      <c r="I54" s="3" t="s">
        <v>92</v>
      </c>
      <c r="J54" s="10">
        <v>45</v>
      </c>
      <c r="K54" s="12">
        <v>20.2</v>
      </c>
      <c r="L54" s="14">
        <f t="shared" si="0"/>
        <v>18.18</v>
      </c>
      <c r="M54" s="23">
        <f>VLOOKUP(C54,[1]Tabelle1!$A$1:$B$251,2,FALSE)</f>
        <v>49.9</v>
      </c>
      <c r="N54" s="24">
        <v>0</v>
      </c>
      <c r="O54" s="13">
        <f t="shared" si="1"/>
        <v>0</v>
      </c>
    </row>
    <row r="55" spans="1:15" s="1" customFormat="1" ht="51.95" customHeight="1" x14ac:dyDescent="0.2">
      <c r="A55" s="4"/>
      <c r="B55" s="2" t="s">
        <v>16</v>
      </c>
      <c r="C55" s="2" t="s">
        <v>96</v>
      </c>
      <c r="D55" s="3" t="s">
        <v>11</v>
      </c>
      <c r="E55" s="2" t="s">
        <v>12</v>
      </c>
      <c r="F55" s="2" t="s">
        <v>18</v>
      </c>
      <c r="G55" s="3" t="s">
        <v>14</v>
      </c>
      <c r="H55" s="3" t="s">
        <v>15</v>
      </c>
      <c r="I55" s="3" t="s">
        <v>95</v>
      </c>
      <c r="J55" s="10">
        <v>18</v>
      </c>
      <c r="K55" s="12">
        <v>24</v>
      </c>
      <c r="L55" s="14">
        <f t="shared" si="0"/>
        <v>21.6</v>
      </c>
      <c r="M55" s="23">
        <f>VLOOKUP(C55,[1]Tabelle1!$A$1:$B$251,2,FALSE)</f>
        <v>54.9</v>
      </c>
      <c r="N55" s="24">
        <v>0</v>
      </c>
      <c r="O55" s="13">
        <f t="shared" si="1"/>
        <v>0</v>
      </c>
    </row>
    <row r="56" spans="1:15" s="1" customFormat="1" ht="51.95" customHeight="1" x14ac:dyDescent="0.2">
      <c r="A56" s="4"/>
      <c r="B56" s="2" t="s">
        <v>16</v>
      </c>
      <c r="C56" s="2" t="s">
        <v>97</v>
      </c>
      <c r="D56" s="3" t="s">
        <v>11</v>
      </c>
      <c r="E56" s="2" t="s">
        <v>12</v>
      </c>
      <c r="F56" s="2" t="s">
        <v>26</v>
      </c>
      <c r="G56" s="3" t="s">
        <v>14</v>
      </c>
      <c r="H56" s="3" t="s">
        <v>15</v>
      </c>
      <c r="I56" s="3" t="s">
        <v>95</v>
      </c>
      <c r="J56" s="10">
        <v>1</v>
      </c>
      <c r="K56" s="12">
        <v>24</v>
      </c>
      <c r="L56" s="14">
        <f t="shared" si="0"/>
        <v>21.6</v>
      </c>
      <c r="M56" s="23">
        <f>VLOOKUP(C56,[1]Tabelle1!$A$1:$B$251,2,FALSE)</f>
        <v>54.9</v>
      </c>
      <c r="N56" s="24">
        <v>0</v>
      </c>
      <c r="O56" s="13">
        <f t="shared" si="1"/>
        <v>0</v>
      </c>
    </row>
    <row r="57" spans="1:15" s="1" customFormat="1" ht="51.95" customHeight="1" x14ac:dyDescent="0.2">
      <c r="A57" s="4"/>
      <c r="B57" s="2" t="s">
        <v>16</v>
      </c>
      <c r="C57" s="2" t="s">
        <v>98</v>
      </c>
      <c r="D57" s="3" t="s">
        <v>11</v>
      </c>
      <c r="E57" s="2" t="s">
        <v>12</v>
      </c>
      <c r="F57" s="2" t="s">
        <v>28</v>
      </c>
      <c r="G57" s="3" t="s">
        <v>14</v>
      </c>
      <c r="H57" s="3" t="s">
        <v>15</v>
      </c>
      <c r="I57" s="3" t="s">
        <v>95</v>
      </c>
      <c r="J57" s="10">
        <v>3</v>
      </c>
      <c r="K57" s="12">
        <v>24</v>
      </c>
      <c r="L57" s="14">
        <f t="shared" si="0"/>
        <v>21.6</v>
      </c>
      <c r="M57" s="23">
        <f>VLOOKUP(C57,[1]Tabelle1!$A$1:$B$251,2,FALSE)</f>
        <v>54.9</v>
      </c>
      <c r="N57" s="24">
        <v>0</v>
      </c>
      <c r="O57" s="13">
        <f t="shared" si="1"/>
        <v>0</v>
      </c>
    </row>
    <row r="58" spans="1:15" s="1" customFormat="1" ht="51.95" customHeight="1" x14ac:dyDescent="0.2">
      <c r="A58" s="4"/>
      <c r="B58" s="2" t="s">
        <v>16</v>
      </c>
      <c r="C58" s="2" t="s">
        <v>99</v>
      </c>
      <c r="D58" s="3" t="s">
        <v>11</v>
      </c>
      <c r="E58" s="2" t="s">
        <v>12</v>
      </c>
      <c r="F58" s="2" t="s">
        <v>18</v>
      </c>
      <c r="G58" s="3" t="s">
        <v>14</v>
      </c>
      <c r="H58" s="3" t="s">
        <v>15</v>
      </c>
      <c r="I58" s="3" t="s">
        <v>100</v>
      </c>
      <c r="J58" s="10">
        <v>4</v>
      </c>
      <c r="K58" s="12">
        <v>20</v>
      </c>
      <c r="L58" s="14">
        <f t="shared" si="0"/>
        <v>18</v>
      </c>
      <c r="M58" s="23">
        <f>VLOOKUP(C58,[1]Tabelle1!$A$1:$B$251,2,FALSE)</f>
        <v>49.9</v>
      </c>
      <c r="N58" s="24">
        <v>0</v>
      </c>
      <c r="O58" s="13">
        <f t="shared" si="1"/>
        <v>0</v>
      </c>
    </row>
    <row r="59" spans="1:15" s="1" customFormat="1" ht="51.95" customHeight="1" x14ac:dyDescent="0.2">
      <c r="A59" s="4"/>
      <c r="B59" s="2" t="s">
        <v>16</v>
      </c>
      <c r="C59" s="2" t="s">
        <v>101</v>
      </c>
      <c r="D59" s="3" t="s">
        <v>11</v>
      </c>
      <c r="E59" s="2" t="s">
        <v>12</v>
      </c>
      <c r="F59" s="2" t="s">
        <v>25</v>
      </c>
      <c r="G59" s="3" t="s">
        <v>14</v>
      </c>
      <c r="H59" s="3" t="s">
        <v>15</v>
      </c>
      <c r="I59" s="3" t="s">
        <v>100</v>
      </c>
      <c r="J59" s="10">
        <v>4</v>
      </c>
      <c r="K59" s="12">
        <v>20</v>
      </c>
      <c r="L59" s="14">
        <f t="shared" si="0"/>
        <v>18</v>
      </c>
      <c r="M59" s="23">
        <f>VLOOKUP(C59,[1]Tabelle1!$A$1:$B$251,2,FALSE)</f>
        <v>49.9</v>
      </c>
      <c r="N59" s="24">
        <v>0</v>
      </c>
      <c r="O59" s="13">
        <f t="shared" si="1"/>
        <v>0</v>
      </c>
    </row>
    <row r="60" spans="1:15" s="1" customFormat="1" ht="51.95" customHeight="1" x14ac:dyDescent="0.2">
      <c r="A60" s="4"/>
      <c r="B60" s="2" t="s">
        <v>16</v>
      </c>
      <c r="C60" s="2" t="s">
        <v>181</v>
      </c>
      <c r="D60" s="3" t="s">
        <v>11</v>
      </c>
      <c r="E60" s="2" t="s">
        <v>12</v>
      </c>
      <c r="F60" s="2" t="s">
        <v>182</v>
      </c>
      <c r="G60" s="3" t="s">
        <v>14</v>
      </c>
      <c r="H60" s="3" t="s">
        <v>15</v>
      </c>
      <c r="I60" s="3" t="s">
        <v>100</v>
      </c>
      <c r="J60" s="10">
        <v>1</v>
      </c>
      <c r="K60" s="12">
        <v>20</v>
      </c>
      <c r="L60" s="14">
        <f t="shared" si="0"/>
        <v>18</v>
      </c>
      <c r="M60" s="23">
        <f>VLOOKUP(C60,[1]Tabelle1!$A$1:$B$251,2,FALSE)</f>
        <v>49.9</v>
      </c>
      <c r="N60" s="24">
        <v>0</v>
      </c>
      <c r="O60" s="13">
        <f t="shared" si="1"/>
        <v>0</v>
      </c>
    </row>
    <row r="61" spans="1:15" s="1" customFormat="1" ht="51.95" customHeight="1" x14ac:dyDescent="0.2">
      <c r="A61" s="4"/>
      <c r="B61" s="2" t="s">
        <v>16</v>
      </c>
      <c r="C61" s="2" t="s">
        <v>102</v>
      </c>
      <c r="D61" s="3" t="s">
        <v>11</v>
      </c>
      <c r="E61" s="2" t="s">
        <v>12</v>
      </c>
      <c r="F61" s="2" t="s">
        <v>103</v>
      </c>
      <c r="G61" s="3" t="s">
        <v>14</v>
      </c>
      <c r="H61" s="3" t="s">
        <v>15</v>
      </c>
      <c r="I61" s="3" t="s">
        <v>104</v>
      </c>
      <c r="J61" s="10">
        <v>10</v>
      </c>
      <c r="K61" s="12">
        <v>19.2</v>
      </c>
      <c r="L61" s="14">
        <f t="shared" si="0"/>
        <v>17.28</v>
      </c>
      <c r="M61" s="23">
        <f>VLOOKUP(C61,[1]Tabelle1!$A$1:$B$251,2,FALSE)</f>
        <v>49.9</v>
      </c>
      <c r="N61" s="24">
        <v>0</v>
      </c>
      <c r="O61" s="13">
        <f t="shared" si="1"/>
        <v>0</v>
      </c>
    </row>
    <row r="62" spans="1:15" s="1" customFormat="1" ht="51.95" customHeight="1" x14ac:dyDescent="0.2">
      <c r="A62" s="4"/>
      <c r="B62" s="2" t="s">
        <v>16</v>
      </c>
      <c r="C62" s="2" t="s">
        <v>105</v>
      </c>
      <c r="D62" s="3" t="s">
        <v>11</v>
      </c>
      <c r="E62" s="2" t="s">
        <v>12</v>
      </c>
      <c r="F62" s="2" t="s">
        <v>106</v>
      </c>
      <c r="G62" s="3" t="s">
        <v>14</v>
      </c>
      <c r="H62" s="3" t="s">
        <v>15</v>
      </c>
      <c r="I62" s="3" t="s">
        <v>104</v>
      </c>
      <c r="J62" s="10">
        <v>6</v>
      </c>
      <c r="K62" s="12">
        <v>19.2</v>
      </c>
      <c r="L62" s="14">
        <f t="shared" si="0"/>
        <v>17.28</v>
      </c>
      <c r="M62" s="23">
        <f>VLOOKUP(C62,[1]Tabelle1!$A$1:$B$251,2,FALSE)</f>
        <v>49.9</v>
      </c>
      <c r="N62" s="24">
        <v>0</v>
      </c>
      <c r="O62" s="13">
        <f t="shared" si="1"/>
        <v>0</v>
      </c>
    </row>
    <row r="63" spans="1:15" s="1" customFormat="1" ht="51.95" customHeight="1" x14ac:dyDescent="0.2">
      <c r="A63" s="4"/>
      <c r="B63" s="2" t="s">
        <v>16</v>
      </c>
      <c r="C63" s="2" t="s">
        <v>169</v>
      </c>
      <c r="D63" s="3" t="s">
        <v>11</v>
      </c>
      <c r="E63" s="2" t="s">
        <v>12</v>
      </c>
      <c r="F63" s="2" t="s">
        <v>57</v>
      </c>
      <c r="G63" s="3" t="s">
        <v>14</v>
      </c>
      <c r="H63" s="3" t="s">
        <v>15</v>
      </c>
      <c r="I63" s="3" t="s">
        <v>104</v>
      </c>
      <c r="J63" s="10">
        <v>2</v>
      </c>
      <c r="K63" s="12">
        <v>19.2</v>
      </c>
      <c r="L63" s="14">
        <f t="shared" si="0"/>
        <v>17.28</v>
      </c>
      <c r="M63" s="23">
        <f>VLOOKUP(C63,[1]Tabelle1!$A$1:$B$251,2,FALSE)</f>
        <v>49.9</v>
      </c>
      <c r="N63" s="24">
        <v>0</v>
      </c>
      <c r="O63" s="13">
        <f t="shared" si="1"/>
        <v>0</v>
      </c>
    </row>
    <row r="64" spans="1:15" s="1" customFormat="1" ht="51.95" customHeight="1" x14ac:dyDescent="0.2">
      <c r="A64" s="4"/>
      <c r="B64" s="2" t="s">
        <v>16</v>
      </c>
      <c r="C64" s="2" t="s">
        <v>108</v>
      </c>
      <c r="D64" s="3" t="s">
        <v>11</v>
      </c>
      <c r="E64" s="2" t="s">
        <v>12</v>
      </c>
      <c r="F64" s="2" t="s">
        <v>21</v>
      </c>
      <c r="G64" s="3" t="s">
        <v>14</v>
      </c>
      <c r="H64" s="3" t="s">
        <v>15</v>
      </c>
      <c r="I64" s="3" t="s">
        <v>109</v>
      </c>
      <c r="J64" s="10">
        <v>4</v>
      </c>
      <c r="K64" s="12">
        <v>16.2</v>
      </c>
      <c r="L64" s="14">
        <f t="shared" si="0"/>
        <v>14.579999999999998</v>
      </c>
      <c r="M64" s="23">
        <f>VLOOKUP(C64,[1]Tabelle1!$A$1:$B$251,2,FALSE)</f>
        <v>39.9</v>
      </c>
      <c r="N64" s="24">
        <v>0</v>
      </c>
      <c r="O64" s="13">
        <f t="shared" si="1"/>
        <v>0</v>
      </c>
    </row>
    <row r="65" spans="1:15" s="1" customFormat="1" ht="51.95" customHeight="1" x14ac:dyDescent="0.2">
      <c r="A65" s="4"/>
      <c r="B65" s="2" t="s">
        <v>16</v>
      </c>
      <c r="C65" s="2" t="s">
        <v>110</v>
      </c>
      <c r="D65" s="3" t="s">
        <v>11</v>
      </c>
      <c r="E65" s="2" t="s">
        <v>12</v>
      </c>
      <c r="F65" s="2" t="s">
        <v>18</v>
      </c>
      <c r="G65" s="3" t="s">
        <v>14</v>
      </c>
      <c r="H65" s="3" t="s">
        <v>15</v>
      </c>
      <c r="I65" s="3" t="s">
        <v>109</v>
      </c>
      <c r="J65" s="10">
        <v>1</v>
      </c>
      <c r="K65" s="12">
        <v>16.2</v>
      </c>
      <c r="L65" s="14">
        <f t="shared" si="0"/>
        <v>14.579999999999998</v>
      </c>
      <c r="M65" s="23">
        <f>VLOOKUP(C65,[1]Tabelle1!$A$1:$B$251,2,FALSE)</f>
        <v>39.9</v>
      </c>
      <c r="N65" s="24">
        <v>0</v>
      </c>
      <c r="O65" s="13">
        <f t="shared" si="1"/>
        <v>0</v>
      </c>
    </row>
    <row r="66" spans="1:15" s="1" customFormat="1" ht="51.95" customHeight="1" x14ac:dyDescent="0.2">
      <c r="A66" s="4"/>
      <c r="B66" s="2" t="s">
        <v>16</v>
      </c>
      <c r="C66" s="2" t="s">
        <v>111</v>
      </c>
      <c r="D66" s="3" t="s">
        <v>11</v>
      </c>
      <c r="E66" s="2" t="s">
        <v>12</v>
      </c>
      <c r="F66" s="2" t="s">
        <v>21</v>
      </c>
      <c r="G66" s="3" t="s">
        <v>14</v>
      </c>
      <c r="H66" s="3" t="s">
        <v>15</v>
      </c>
      <c r="I66" s="3" t="s">
        <v>112</v>
      </c>
      <c r="J66" s="10">
        <v>6</v>
      </c>
      <c r="K66" s="12">
        <v>19.600000000000001</v>
      </c>
      <c r="L66" s="14">
        <f t="shared" si="0"/>
        <v>17.64</v>
      </c>
      <c r="M66" s="23">
        <f>VLOOKUP(C66,[1]Tabelle1!$A$1:$B$251,2,FALSE)</f>
        <v>49.9</v>
      </c>
      <c r="N66" s="24">
        <v>0</v>
      </c>
      <c r="O66" s="13">
        <f t="shared" si="1"/>
        <v>0</v>
      </c>
    </row>
    <row r="67" spans="1:15" s="1" customFormat="1" ht="51.95" customHeight="1" x14ac:dyDescent="0.2">
      <c r="A67" s="4"/>
      <c r="B67" s="2" t="s">
        <v>16</v>
      </c>
      <c r="C67" s="2" t="s">
        <v>113</v>
      </c>
      <c r="D67" s="3" t="s">
        <v>11</v>
      </c>
      <c r="E67" s="2" t="s">
        <v>12</v>
      </c>
      <c r="F67" s="2" t="s">
        <v>18</v>
      </c>
      <c r="G67" s="3" t="s">
        <v>14</v>
      </c>
      <c r="H67" s="3" t="s">
        <v>15</v>
      </c>
      <c r="I67" s="3" t="s">
        <v>112</v>
      </c>
      <c r="J67" s="10">
        <v>5</v>
      </c>
      <c r="K67" s="12">
        <v>19.600000000000001</v>
      </c>
      <c r="L67" s="14">
        <f t="shared" si="0"/>
        <v>17.64</v>
      </c>
      <c r="M67" s="23">
        <f>VLOOKUP(C67,[1]Tabelle1!$A$1:$B$251,2,FALSE)</f>
        <v>49.9</v>
      </c>
      <c r="N67" s="24">
        <v>0</v>
      </c>
      <c r="O67" s="13">
        <f t="shared" si="1"/>
        <v>0</v>
      </c>
    </row>
    <row r="68" spans="1:15" s="1" customFormat="1" ht="51.95" customHeight="1" x14ac:dyDescent="0.2">
      <c r="A68" s="4"/>
      <c r="B68" s="2" t="s">
        <v>16</v>
      </c>
      <c r="C68" s="2" t="s">
        <v>114</v>
      </c>
      <c r="D68" s="3" t="s">
        <v>11</v>
      </c>
      <c r="E68" s="2" t="s">
        <v>12</v>
      </c>
      <c r="F68" s="2" t="s">
        <v>33</v>
      </c>
      <c r="G68" s="3" t="s">
        <v>14</v>
      </c>
      <c r="H68" s="3" t="s">
        <v>15</v>
      </c>
      <c r="I68" s="3" t="s">
        <v>112</v>
      </c>
      <c r="J68" s="10">
        <v>1</v>
      </c>
      <c r="K68" s="12">
        <v>19.600000000000001</v>
      </c>
      <c r="L68" s="14">
        <f t="shared" si="0"/>
        <v>17.64</v>
      </c>
      <c r="M68" s="23">
        <f>VLOOKUP(C68,[1]Tabelle1!$A$1:$B$251,2,FALSE)</f>
        <v>49.9</v>
      </c>
      <c r="N68" s="24">
        <v>0</v>
      </c>
      <c r="O68" s="13">
        <f t="shared" si="1"/>
        <v>0</v>
      </c>
    </row>
    <row r="69" spans="1:15" s="1" customFormat="1" ht="51.95" customHeight="1" x14ac:dyDescent="0.2">
      <c r="A69" s="4"/>
      <c r="B69" s="2" t="s">
        <v>16</v>
      </c>
      <c r="C69" s="2" t="s">
        <v>183</v>
      </c>
      <c r="D69" s="3" t="s">
        <v>11</v>
      </c>
      <c r="E69" s="2" t="s">
        <v>12</v>
      </c>
      <c r="F69" s="2" t="s">
        <v>107</v>
      </c>
      <c r="G69" s="3" t="s">
        <v>14</v>
      </c>
      <c r="H69" s="3" t="s">
        <v>15</v>
      </c>
      <c r="I69" s="3" t="s">
        <v>112</v>
      </c>
      <c r="J69" s="10">
        <v>2</v>
      </c>
      <c r="K69" s="12">
        <v>19.600000000000001</v>
      </c>
      <c r="L69" s="14">
        <f t="shared" si="0"/>
        <v>17.64</v>
      </c>
      <c r="M69" s="23" t="e">
        <f>VLOOKUP(C69,[1]Tabelle1!$A$1:$B$251,2,FALSE)</f>
        <v>#N/A</v>
      </c>
      <c r="N69" s="24">
        <v>0</v>
      </c>
      <c r="O69" s="13">
        <f t="shared" si="1"/>
        <v>0</v>
      </c>
    </row>
    <row r="70" spans="1:15" s="1" customFormat="1" ht="51.95" customHeight="1" x14ac:dyDescent="0.2">
      <c r="A70" s="4"/>
      <c r="B70" s="2" t="s">
        <v>16</v>
      </c>
      <c r="C70" s="2" t="s">
        <v>170</v>
      </c>
      <c r="D70" s="3" t="s">
        <v>11</v>
      </c>
      <c r="E70" s="2" t="s">
        <v>12</v>
      </c>
      <c r="F70" s="2" t="s">
        <v>21</v>
      </c>
      <c r="G70" s="3" t="s">
        <v>14</v>
      </c>
      <c r="H70" s="3" t="s">
        <v>15</v>
      </c>
      <c r="I70" s="3" t="s">
        <v>116</v>
      </c>
      <c r="J70" s="10">
        <v>9</v>
      </c>
      <c r="K70" s="12">
        <v>19.8</v>
      </c>
      <c r="L70" s="14">
        <f t="shared" si="0"/>
        <v>17.82</v>
      </c>
      <c r="M70" s="23" t="e">
        <f>VLOOKUP(C70,[1]Tabelle1!$A$1:$B$251,2,FALSE)</f>
        <v>#N/A</v>
      </c>
      <c r="N70" s="24">
        <v>0</v>
      </c>
      <c r="O70" s="13">
        <f t="shared" si="1"/>
        <v>0</v>
      </c>
    </row>
    <row r="71" spans="1:15" s="1" customFormat="1" ht="51.95" customHeight="1" x14ac:dyDescent="0.2">
      <c r="A71" s="4"/>
      <c r="B71" s="2" t="s">
        <v>16</v>
      </c>
      <c r="C71" s="2" t="s">
        <v>115</v>
      </c>
      <c r="D71" s="3" t="s">
        <v>11</v>
      </c>
      <c r="E71" s="2" t="s">
        <v>12</v>
      </c>
      <c r="F71" s="2" t="s">
        <v>20</v>
      </c>
      <c r="G71" s="3" t="s">
        <v>14</v>
      </c>
      <c r="H71" s="3" t="s">
        <v>15</v>
      </c>
      <c r="I71" s="3" t="s">
        <v>116</v>
      </c>
      <c r="J71" s="10">
        <v>23</v>
      </c>
      <c r="K71" s="12">
        <v>19.8</v>
      </c>
      <c r="L71" s="14">
        <f t="shared" si="0"/>
        <v>17.82</v>
      </c>
      <c r="M71" s="23">
        <f>VLOOKUP(C71,[1]Tabelle1!$A$1:$B$251,2,FALSE)</f>
        <v>49.9</v>
      </c>
      <c r="N71" s="24">
        <v>0</v>
      </c>
      <c r="O71" s="13">
        <f t="shared" si="1"/>
        <v>0</v>
      </c>
    </row>
    <row r="72" spans="1:15" s="1" customFormat="1" ht="51.95" customHeight="1" x14ac:dyDescent="0.2">
      <c r="A72" s="4"/>
      <c r="B72" s="2" t="s">
        <v>16</v>
      </c>
      <c r="C72" s="2" t="s">
        <v>117</v>
      </c>
      <c r="D72" s="3" t="s">
        <v>11</v>
      </c>
      <c r="E72" s="2" t="s">
        <v>12</v>
      </c>
      <c r="F72" s="2" t="s">
        <v>25</v>
      </c>
      <c r="G72" s="3" t="s">
        <v>14</v>
      </c>
      <c r="H72" s="3" t="s">
        <v>15</v>
      </c>
      <c r="I72" s="3" t="s">
        <v>116</v>
      </c>
      <c r="J72" s="10">
        <v>14</v>
      </c>
      <c r="K72" s="12">
        <v>19.8</v>
      </c>
      <c r="L72" s="14">
        <f t="shared" si="0"/>
        <v>17.82</v>
      </c>
      <c r="M72" s="23">
        <f>VLOOKUP(C72,[1]Tabelle1!$A$1:$B$251,2,FALSE)</f>
        <v>49.9</v>
      </c>
      <c r="N72" s="24">
        <v>0</v>
      </c>
      <c r="O72" s="13">
        <f t="shared" si="1"/>
        <v>0</v>
      </c>
    </row>
    <row r="73" spans="1:15" s="1" customFormat="1" ht="51.95" customHeight="1" x14ac:dyDescent="0.2">
      <c r="A73" s="4"/>
      <c r="B73" s="2" t="s">
        <v>16</v>
      </c>
      <c r="C73" s="2" t="s">
        <v>118</v>
      </c>
      <c r="D73" s="3" t="s">
        <v>11</v>
      </c>
      <c r="E73" s="2" t="s">
        <v>12</v>
      </c>
      <c r="F73" s="2" t="s">
        <v>33</v>
      </c>
      <c r="G73" s="3" t="s">
        <v>14</v>
      </c>
      <c r="H73" s="3" t="s">
        <v>15</v>
      </c>
      <c r="I73" s="3" t="s">
        <v>116</v>
      </c>
      <c r="J73" s="10">
        <v>55</v>
      </c>
      <c r="K73" s="12">
        <v>19.8</v>
      </c>
      <c r="L73" s="14">
        <f t="shared" si="0"/>
        <v>17.82</v>
      </c>
      <c r="M73" s="23">
        <f>VLOOKUP(C73,[1]Tabelle1!$A$1:$B$251,2,FALSE)</f>
        <v>49.9</v>
      </c>
      <c r="N73" s="24">
        <v>0</v>
      </c>
      <c r="O73" s="13">
        <f t="shared" si="1"/>
        <v>0</v>
      </c>
    </row>
    <row r="74" spans="1:15" s="1" customFormat="1" ht="51.95" customHeight="1" x14ac:dyDescent="0.2">
      <c r="A74" s="4"/>
      <c r="B74" s="2" t="s">
        <v>16</v>
      </c>
      <c r="C74" s="2" t="s">
        <v>119</v>
      </c>
      <c r="D74" s="3" t="s">
        <v>11</v>
      </c>
      <c r="E74" s="2" t="s">
        <v>12</v>
      </c>
      <c r="F74" s="2" t="s">
        <v>13</v>
      </c>
      <c r="G74" s="3" t="s">
        <v>14</v>
      </c>
      <c r="H74" s="3" t="s">
        <v>15</v>
      </c>
      <c r="I74" s="3" t="s">
        <v>120</v>
      </c>
      <c r="J74" s="10">
        <v>8</v>
      </c>
      <c r="K74" s="12">
        <v>16.8</v>
      </c>
      <c r="L74" s="14">
        <f t="shared" si="0"/>
        <v>15.120000000000001</v>
      </c>
      <c r="M74" s="23">
        <f>VLOOKUP(C74,[1]Tabelle1!$A$1:$B$251,2,FALSE)</f>
        <v>39.9</v>
      </c>
      <c r="N74" s="24">
        <v>0</v>
      </c>
      <c r="O74" s="13">
        <f t="shared" si="1"/>
        <v>0</v>
      </c>
    </row>
    <row r="75" spans="1:15" s="1" customFormat="1" ht="51.95" customHeight="1" x14ac:dyDescent="0.2">
      <c r="A75" s="4"/>
      <c r="B75" s="2" t="s">
        <v>16</v>
      </c>
      <c r="C75" s="2" t="s">
        <v>121</v>
      </c>
      <c r="D75" s="3" t="s">
        <v>11</v>
      </c>
      <c r="E75" s="2" t="s">
        <v>12</v>
      </c>
      <c r="F75" s="2" t="s">
        <v>71</v>
      </c>
      <c r="G75" s="3" t="s">
        <v>14</v>
      </c>
      <c r="H75" s="3" t="s">
        <v>15</v>
      </c>
      <c r="I75" s="3" t="s">
        <v>120</v>
      </c>
      <c r="J75" s="10">
        <v>14</v>
      </c>
      <c r="K75" s="12">
        <v>16.8</v>
      </c>
      <c r="L75" s="14">
        <f t="shared" si="0"/>
        <v>15.120000000000001</v>
      </c>
      <c r="M75" s="23">
        <f>VLOOKUP(C75,[1]Tabelle1!$A$1:$B$251,2,FALSE)</f>
        <v>39.9</v>
      </c>
      <c r="N75" s="24">
        <v>0</v>
      </c>
      <c r="O75" s="13">
        <f t="shared" si="1"/>
        <v>0</v>
      </c>
    </row>
    <row r="76" spans="1:15" s="1" customFormat="1" ht="51.95" customHeight="1" x14ac:dyDescent="0.2">
      <c r="A76" s="4"/>
      <c r="B76" s="2" t="s">
        <v>16</v>
      </c>
      <c r="C76" s="2" t="s">
        <v>122</v>
      </c>
      <c r="D76" s="3" t="s">
        <v>11</v>
      </c>
      <c r="E76" s="2" t="s">
        <v>12</v>
      </c>
      <c r="F76" s="2" t="s">
        <v>18</v>
      </c>
      <c r="G76" s="3" t="s">
        <v>14</v>
      </c>
      <c r="H76" s="3" t="s">
        <v>15</v>
      </c>
      <c r="I76" s="3" t="s">
        <v>123</v>
      </c>
      <c r="J76" s="10">
        <v>35</v>
      </c>
      <c r="K76" s="12">
        <v>22.8</v>
      </c>
      <c r="L76" s="14">
        <f t="shared" ref="L76:L110" si="2">K76-(K76*10%)</f>
        <v>20.52</v>
      </c>
      <c r="M76" s="23">
        <f>VLOOKUP(C76,[1]Tabelle1!$A$1:$B$251,2,FALSE)</f>
        <v>59.9</v>
      </c>
      <c r="N76" s="24">
        <v>0</v>
      </c>
      <c r="O76" s="13">
        <f t="shared" ref="O76:O110" si="3">N76*L76</f>
        <v>0</v>
      </c>
    </row>
    <row r="77" spans="1:15" s="1" customFormat="1" ht="51.95" customHeight="1" x14ac:dyDescent="0.2">
      <c r="A77" s="4"/>
      <c r="B77" s="2" t="s">
        <v>16</v>
      </c>
      <c r="C77" s="2" t="s">
        <v>124</v>
      </c>
      <c r="D77" s="3" t="s">
        <v>11</v>
      </c>
      <c r="E77" s="2" t="s">
        <v>12</v>
      </c>
      <c r="F77" s="2" t="s">
        <v>25</v>
      </c>
      <c r="G77" s="3" t="s">
        <v>14</v>
      </c>
      <c r="H77" s="3" t="s">
        <v>15</v>
      </c>
      <c r="I77" s="3" t="s">
        <v>123</v>
      </c>
      <c r="J77" s="10">
        <v>55</v>
      </c>
      <c r="K77" s="12">
        <v>22.8</v>
      </c>
      <c r="L77" s="14">
        <f t="shared" si="2"/>
        <v>20.52</v>
      </c>
      <c r="M77" s="23">
        <f>VLOOKUP(C77,[1]Tabelle1!$A$1:$B$251,2,FALSE)</f>
        <v>59.9</v>
      </c>
      <c r="N77" s="24">
        <v>0</v>
      </c>
      <c r="O77" s="13">
        <f t="shared" si="3"/>
        <v>0</v>
      </c>
    </row>
    <row r="78" spans="1:15" s="1" customFormat="1" ht="51.95" customHeight="1" x14ac:dyDescent="0.2">
      <c r="A78" s="4"/>
      <c r="B78" s="2" t="s">
        <v>16</v>
      </c>
      <c r="C78" s="2" t="s">
        <v>125</v>
      </c>
      <c r="D78" s="3" t="s">
        <v>11</v>
      </c>
      <c r="E78" s="2" t="s">
        <v>12</v>
      </c>
      <c r="F78" s="2" t="s">
        <v>126</v>
      </c>
      <c r="G78" s="3" t="s">
        <v>14</v>
      </c>
      <c r="H78" s="3" t="s">
        <v>15</v>
      </c>
      <c r="I78" s="3" t="s">
        <v>123</v>
      </c>
      <c r="J78" s="10">
        <v>6</v>
      </c>
      <c r="K78" s="12">
        <v>22.8</v>
      </c>
      <c r="L78" s="14">
        <f t="shared" si="2"/>
        <v>20.52</v>
      </c>
      <c r="M78" s="23">
        <f>VLOOKUP(C78,[1]Tabelle1!$A$1:$B$251,2,FALSE)</f>
        <v>59.9</v>
      </c>
      <c r="N78" s="24">
        <v>0</v>
      </c>
      <c r="O78" s="13">
        <f t="shared" si="3"/>
        <v>0</v>
      </c>
    </row>
    <row r="79" spans="1:15" s="1" customFormat="1" ht="51.95" customHeight="1" x14ac:dyDescent="0.2">
      <c r="A79" s="4"/>
      <c r="B79" s="2" t="s">
        <v>16</v>
      </c>
      <c r="C79" s="2" t="s">
        <v>168</v>
      </c>
      <c r="D79" s="3" t="s">
        <v>11</v>
      </c>
      <c r="E79" s="2" t="s">
        <v>12</v>
      </c>
      <c r="F79" s="2" t="s">
        <v>13</v>
      </c>
      <c r="G79" s="3" t="s">
        <v>14</v>
      </c>
      <c r="H79" s="3" t="s">
        <v>15</v>
      </c>
      <c r="I79" s="3" t="s">
        <v>127</v>
      </c>
      <c r="J79" s="10">
        <v>5</v>
      </c>
      <c r="K79" s="12">
        <v>19.8</v>
      </c>
      <c r="L79" s="14">
        <f t="shared" si="2"/>
        <v>17.82</v>
      </c>
      <c r="M79" s="23" t="e">
        <f>VLOOKUP(C79,[1]Tabelle1!$A$1:$B$251,2,FALSE)</f>
        <v>#N/A</v>
      </c>
      <c r="N79" s="24">
        <v>0</v>
      </c>
      <c r="O79" s="13">
        <f t="shared" si="3"/>
        <v>0</v>
      </c>
    </row>
    <row r="80" spans="1:15" s="1" customFormat="1" ht="51.95" customHeight="1" x14ac:dyDescent="0.2">
      <c r="A80" s="4"/>
      <c r="B80" s="2" t="s">
        <v>16</v>
      </c>
      <c r="C80" s="2" t="s">
        <v>128</v>
      </c>
      <c r="D80" s="3" t="s">
        <v>11</v>
      </c>
      <c r="E80" s="2" t="s">
        <v>12</v>
      </c>
      <c r="F80" s="2" t="s">
        <v>47</v>
      </c>
      <c r="G80" s="3" t="s">
        <v>14</v>
      </c>
      <c r="H80" s="3" t="s">
        <v>15</v>
      </c>
      <c r="I80" s="3" t="s">
        <v>127</v>
      </c>
      <c r="J80" s="10">
        <v>4</v>
      </c>
      <c r="K80" s="12">
        <v>19.8</v>
      </c>
      <c r="L80" s="14">
        <f t="shared" si="2"/>
        <v>17.82</v>
      </c>
      <c r="M80" s="23">
        <f>VLOOKUP(C80,[1]Tabelle1!$A$1:$B$251,2,FALSE)</f>
        <v>49.9</v>
      </c>
      <c r="N80" s="24">
        <v>0</v>
      </c>
      <c r="O80" s="13">
        <f t="shared" si="3"/>
        <v>0</v>
      </c>
    </row>
    <row r="81" spans="1:15" s="1" customFormat="1" ht="51.95" customHeight="1" x14ac:dyDescent="0.2">
      <c r="A81" s="4"/>
      <c r="B81" s="2" t="s">
        <v>16</v>
      </c>
      <c r="C81" s="2" t="s">
        <v>184</v>
      </c>
      <c r="D81" s="3" t="s">
        <v>11</v>
      </c>
      <c r="E81" s="2" t="s">
        <v>12</v>
      </c>
      <c r="F81" s="2" t="s">
        <v>25</v>
      </c>
      <c r="G81" s="3" t="s">
        <v>14</v>
      </c>
      <c r="H81" s="3" t="s">
        <v>15</v>
      </c>
      <c r="I81" s="3" t="s">
        <v>127</v>
      </c>
      <c r="J81" s="10">
        <v>4</v>
      </c>
      <c r="K81" s="12">
        <v>19.8</v>
      </c>
      <c r="L81" s="14">
        <f t="shared" si="2"/>
        <v>17.82</v>
      </c>
      <c r="M81" s="23">
        <f>VLOOKUP(C81,[1]Tabelle1!$A$1:$B$251,2,FALSE)</f>
        <v>49.9</v>
      </c>
      <c r="N81" s="24">
        <v>0</v>
      </c>
      <c r="O81" s="13">
        <f t="shared" si="3"/>
        <v>0</v>
      </c>
    </row>
    <row r="82" spans="1:15" s="1" customFormat="1" ht="51.95" customHeight="1" x14ac:dyDescent="0.2">
      <c r="A82" s="4"/>
      <c r="B82" s="2" t="s">
        <v>16</v>
      </c>
      <c r="C82" s="2" t="s">
        <v>129</v>
      </c>
      <c r="D82" s="3" t="s">
        <v>11</v>
      </c>
      <c r="E82" s="2" t="s">
        <v>27</v>
      </c>
      <c r="F82" s="2" t="s">
        <v>13</v>
      </c>
      <c r="G82" s="3" t="s">
        <v>14</v>
      </c>
      <c r="H82" s="3" t="s">
        <v>15</v>
      </c>
      <c r="I82" s="3" t="s">
        <v>130</v>
      </c>
      <c r="J82" s="10">
        <v>8</v>
      </c>
      <c r="K82" s="12">
        <v>21.2</v>
      </c>
      <c r="L82" s="14">
        <f t="shared" si="2"/>
        <v>19.079999999999998</v>
      </c>
      <c r="M82" s="23">
        <f>VLOOKUP(C82,[1]Tabelle1!$A$1:$B$251,2,FALSE)</f>
        <v>54.9</v>
      </c>
      <c r="N82" s="24">
        <v>0</v>
      </c>
      <c r="O82" s="13">
        <f t="shared" si="3"/>
        <v>0</v>
      </c>
    </row>
    <row r="83" spans="1:15" s="1" customFormat="1" ht="51.95" customHeight="1" x14ac:dyDescent="0.2">
      <c r="A83" s="4"/>
      <c r="B83" s="2" t="s">
        <v>16</v>
      </c>
      <c r="C83" s="2" t="s">
        <v>131</v>
      </c>
      <c r="D83" s="3" t="s">
        <v>11</v>
      </c>
      <c r="E83" s="2" t="s">
        <v>12</v>
      </c>
      <c r="F83" s="2" t="s">
        <v>13</v>
      </c>
      <c r="G83" s="3" t="s">
        <v>14</v>
      </c>
      <c r="H83" s="3" t="s">
        <v>15</v>
      </c>
      <c r="I83" s="3" t="s">
        <v>132</v>
      </c>
      <c r="J83" s="10">
        <v>12</v>
      </c>
      <c r="K83" s="12">
        <v>24.4</v>
      </c>
      <c r="L83" s="14">
        <f t="shared" si="2"/>
        <v>21.959999999999997</v>
      </c>
      <c r="M83" s="23">
        <f>VLOOKUP(C83,[1]Tabelle1!$A$1:$B$251,2,FALSE)</f>
        <v>59.9</v>
      </c>
      <c r="N83" s="24">
        <v>0</v>
      </c>
      <c r="O83" s="13">
        <f t="shared" si="3"/>
        <v>0</v>
      </c>
    </row>
    <row r="84" spans="1:15" s="1" customFormat="1" ht="51.95" customHeight="1" x14ac:dyDescent="0.2">
      <c r="A84" s="4"/>
      <c r="B84" s="2" t="s">
        <v>16</v>
      </c>
      <c r="C84" s="2" t="s">
        <v>133</v>
      </c>
      <c r="D84" s="3" t="s">
        <v>11</v>
      </c>
      <c r="E84" s="2" t="s">
        <v>12</v>
      </c>
      <c r="F84" s="2" t="s">
        <v>25</v>
      </c>
      <c r="G84" s="3" t="s">
        <v>14</v>
      </c>
      <c r="H84" s="3" t="s">
        <v>15</v>
      </c>
      <c r="I84" s="3" t="s">
        <v>132</v>
      </c>
      <c r="J84" s="10">
        <v>15</v>
      </c>
      <c r="K84" s="12">
        <v>24.4</v>
      </c>
      <c r="L84" s="14">
        <f t="shared" si="2"/>
        <v>21.959999999999997</v>
      </c>
      <c r="M84" s="23">
        <f>VLOOKUP(C84,[1]Tabelle1!$A$1:$B$251,2,FALSE)</f>
        <v>59.9</v>
      </c>
      <c r="N84" s="24">
        <v>0</v>
      </c>
      <c r="O84" s="13">
        <f t="shared" si="3"/>
        <v>0</v>
      </c>
    </row>
    <row r="85" spans="1:15" s="1" customFormat="1" ht="51.95" customHeight="1" x14ac:dyDescent="0.2">
      <c r="A85" s="4"/>
      <c r="B85" s="2" t="s">
        <v>16</v>
      </c>
      <c r="C85" s="2" t="s">
        <v>134</v>
      </c>
      <c r="D85" s="3" t="s">
        <v>11</v>
      </c>
      <c r="E85" s="2" t="s">
        <v>12</v>
      </c>
      <c r="F85" s="2" t="s">
        <v>20</v>
      </c>
      <c r="G85" s="3" t="s">
        <v>14</v>
      </c>
      <c r="H85" s="3" t="s">
        <v>15</v>
      </c>
      <c r="I85" s="3" t="s">
        <v>135</v>
      </c>
      <c r="J85" s="10">
        <v>74</v>
      </c>
      <c r="K85" s="12">
        <v>19.600000000000001</v>
      </c>
      <c r="L85" s="14">
        <f t="shared" si="2"/>
        <v>17.64</v>
      </c>
      <c r="M85" s="23">
        <f>VLOOKUP(C85,[1]Tabelle1!$A$1:$B$251,2,FALSE)</f>
        <v>49.9</v>
      </c>
      <c r="N85" s="24">
        <v>0</v>
      </c>
      <c r="O85" s="13">
        <f t="shared" si="3"/>
        <v>0</v>
      </c>
    </row>
    <row r="86" spans="1:15" s="1" customFormat="1" ht="51.95" customHeight="1" x14ac:dyDescent="0.2">
      <c r="A86" s="4"/>
      <c r="B86" s="2" t="s">
        <v>16</v>
      </c>
      <c r="C86" s="2" t="s">
        <v>136</v>
      </c>
      <c r="D86" s="3" t="s">
        <v>11</v>
      </c>
      <c r="E86" s="2" t="s">
        <v>12</v>
      </c>
      <c r="F86" s="2" t="s">
        <v>25</v>
      </c>
      <c r="G86" s="3" t="s">
        <v>14</v>
      </c>
      <c r="H86" s="3" t="s">
        <v>15</v>
      </c>
      <c r="I86" s="3" t="s">
        <v>135</v>
      </c>
      <c r="J86" s="10">
        <v>32</v>
      </c>
      <c r="K86" s="12">
        <v>19.600000000000001</v>
      </c>
      <c r="L86" s="14">
        <f t="shared" si="2"/>
        <v>17.64</v>
      </c>
      <c r="M86" s="23">
        <f>VLOOKUP(C86,[1]Tabelle1!$A$1:$B$251,2,FALSE)</f>
        <v>49.9</v>
      </c>
      <c r="N86" s="24">
        <v>0</v>
      </c>
      <c r="O86" s="13">
        <f t="shared" si="3"/>
        <v>0</v>
      </c>
    </row>
    <row r="87" spans="1:15" s="1" customFormat="1" ht="51.95" customHeight="1" x14ac:dyDescent="0.2">
      <c r="A87" s="4"/>
      <c r="B87" s="2" t="s">
        <v>16</v>
      </c>
      <c r="C87" s="2" t="s">
        <v>137</v>
      </c>
      <c r="D87" s="3" t="s">
        <v>11</v>
      </c>
      <c r="E87" s="2" t="s">
        <v>12</v>
      </c>
      <c r="F87" s="2" t="s">
        <v>33</v>
      </c>
      <c r="G87" s="3" t="s">
        <v>14</v>
      </c>
      <c r="H87" s="3" t="s">
        <v>15</v>
      </c>
      <c r="I87" s="3" t="s">
        <v>135</v>
      </c>
      <c r="J87" s="10">
        <v>58</v>
      </c>
      <c r="K87" s="12">
        <v>19.600000000000001</v>
      </c>
      <c r="L87" s="14">
        <f t="shared" si="2"/>
        <v>17.64</v>
      </c>
      <c r="M87" s="23">
        <f>VLOOKUP(C87,[1]Tabelle1!$A$1:$B$251,2,FALSE)</f>
        <v>49.9</v>
      </c>
      <c r="N87" s="24">
        <v>0</v>
      </c>
      <c r="O87" s="13">
        <f t="shared" si="3"/>
        <v>0</v>
      </c>
    </row>
    <row r="88" spans="1:15" s="1" customFormat="1" ht="51.95" customHeight="1" x14ac:dyDescent="0.2">
      <c r="A88" s="4"/>
      <c r="B88" s="2" t="s">
        <v>16</v>
      </c>
      <c r="C88" s="2" t="s">
        <v>139</v>
      </c>
      <c r="D88" s="3" t="s">
        <v>11</v>
      </c>
      <c r="E88" s="2" t="s">
        <v>12</v>
      </c>
      <c r="F88" s="2" t="s">
        <v>18</v>
      </c>
      <c r="G88" s="3" t="s">
        <v>14</v>
      </c>
      <c r="H88" s="3" t="s">
        <v>15</v>
      </c>
      <c r="I88" s="3" t="s">
        <v>138</v>
      </c>
      <c r="J88" s="10">
        <v>8</v>
      </c>
      <c r="K88" s="12">
        <v>22.2</v>
      </c>
      <c r="L88" s="14">
        <f t="shared" si="2"/>
        <v>19.98</v>
      </c>
      <c r="M88" s="23">
        <f>VLOOKUP(C88,[1]Tabelle1!$A$1:$B$251,2,FALSE)</f>
        <v>59.9</v>
      </c>
      <c r="N88" s="24">
        <v>0</v>
      </c>
      <c r="O88" s="13">
        <f t="shared" si="3"/>
        <v>0</v>
      </c>
    </row>
    <row r="89" spans="1:15" s="1" customFormat="1" ht="51.95" customHeight="1" x14ac:dyDescent="0.2">
      <c r="A89" s="4"/>
      <c r="B89" s="2" t="s">
        <v>16</v>
      </c>
      <c r="C89" s="2" t="s">
        <v>140</v>
      </c>
      <c r="D89" s="3" t="s">
        <v>11</v>
      </c>
      <c r="E89" s="2" t="s">
        <v>12</v>
      </c>
      <c r="F89" s="2" t="s">
        <v>56</v>
      </c>
      <c r="G89" s="3" t="s">
        <v>14</v>
      </c>
      <c r="H89" s="3" t="s">
        <v>15</v>
      </c>
      <c r="I89" s="3" t="s">
        <v>138</v>
      </c>
      <c r="J89" s="10">
        <v>30</v>
      </c>
      <c r="K89" s="12">
        <v>22.2</v>
      </c>
      <c r="L89" s="14">
        <f t="shared" si="2"/>
        <v>19.98</v>
      </c>
      <c r="M89" s="23">
        <f>VLOOKUP(C89,[1]Tabelle1!$A$1:$B$251,2,FALSE)</f>
        <v>59.9</v>
      </c>
      <c r="N89" s="24">
        <v>0</v>
      </c>
      <c r="O89" s="13">
        <f t="shared" si="3"/>
        <v>0</v>
      </c>
    </row>
    <row r="90" spans="1:15" s="1" customFormat="1" ht="51.95" customHeight="1" x14ac:dyDescent="0.2">
      <c r="A90" s="4"/>
      <c r="B90" s="2" t="s">
        <v>16</v>
      </c>
      <c r="C90" s="2" t="s">
        <v>141</v>
      </c>
      <c r="D90" s="3" t="s">
        <v>11</v>
      </c>
      <c r="E90" s="2" t="s">
        <v>12</v>
      </c>
      <c r="F90" s="2" t="s">
        <v>28</v>
      </c>
      <c r="G90" s="3" t="s">
        <v>14</v>
      </c>
      <c r="H90" s="3" t="s">
        <v>15</v>
      </c>
      <c r="I90" s="3" t="s">
        <v>138</v>
      </c>
      <c r="J90" s="10">
        <v>41</v>
      </c>
      <c r="K90" s="12">
        <v>22.2</v>
      </c>
      <c r="L90" s="14">
        <f t="shared" si="2"/>
        <v>19.98</v>
      </c>
      <c r="M90" s="23">
        <f>VLOOKUP(C90,[1]Tabelle1!$A$1:$B$251,2,FALSE)</f>
        <v>59.9</v>
      </c>
      <c r="N90" s="24">
        <v>0</v>
      </c>
      <c r="O90" s="13">
        <f t="shared" si="3"/>
        <v>0</v>
      </c>
    </row>
    <row r="91" spans="1:15" s="1" customFormat="1" ht="51.95" customHeight="1" x14ac:dyDescent="0.2">
      <c r="A91" s="4"/>
      <c r="B91" s="2" t="s">
        <v>16</v>
      </c>
      <c r="C91" s="2" t="s">
        <v>142</v>
      </c>
      <c r="D91" s="3" t="s">
        <v>11</v>
      </c>
      <c r="E91" s="2" t="s">
        <v>12</v>
      </c>
      <c r="F91" s="2" t="s">
        <v>28</v>
      </c>
      <c r="G91" s="3" t="s">
        <v>14</v>
      </c>
      <c r="H91" s="3" t="s">
        <v>15</v>
      </c>
      <c r="I91" s="3" t="s">
        <v>143</v>
      </c>
      <c r="J91" s="10">
        <v>49</v>
      </c>
      <c r="K91" s="12">
        <v>17.2</v>
      </c>
      <c r="L91" s="14">
        <f t="shared" si="2"/>
        <v>15.479999999999999</v>
      </c>
      <c r="M91" s="23">
        <f>VLOOKUP(C91,[1]Tabelle1!$A$1:$B$251,2,FALSE)</f>
        <v>39.9</v>
      </c>
      <c r="N91" s="24">
        <v>0</v>
      </c>
      <c r="O91" s="13">
        <f t="shared" si="3"/>
        <v>0</v>
      </c>
    </row>
    <row r="92" spans="1:15" s="1" customFormat="1" ht="51.95" customHeight="1" x14ac:dyDescent="0.2">
      <c r="A92" s="4"/>
      <c r="B92" s="2" t="s">
        <v>10</v>
      </c>
      <c r="C92" s="2" t="s">
        <v>144</v>
      </c>
      <c r="D92" s="3" t="s">
        <v>11</v>
      </c>
      <c r="E92" s="2" t="s">
        <v>12</v>
      </c>
      <c r="F92" s="2" t="s">
        <v>21</v>
      </c>
      <c r="G92" s="3" t="s">
        <v>145</v>
      </c>
      <c r="H92" s="3" t="s">
        <v>15</v>
      </c>
      <c r="I92" s="3" t="s">
        <v>146</v>
      </c>
      <c r="J92" s="10">
        <v>16</v>
      </c>
      <c r="K92" s="12">
        <v>17.399999999999999</v>
      </c>
      <c r="L92" s="14">
        <f t="shared" si="2"/>
        <v>15.659999999999998</v>
      </c>
      <c r="M92" s="23">
        <f>VLOOKUP(C92,[1]Tabelle1!$A$1:$B$251,2,FALSE)</f>
        <v>39.9</v>
      </c>
      <c r="N92" s="24">
        <v>0</v>
      </c>
      <c r="O92" s="13">
        <f t="shared" si="3"/>
        <v>0</v>
      </c>
    </row>
    <row r="93" spans="1:15" s="1" customFormat="1" ht="51.95" customHeight="1" x14ac:dyDescent="0.2">
      <c r="A93" s="4"/>
      <c r="B93" s="2" t="s">
        <v>10</v>
      </c>
      <c r="C93" s="2" t="s">
        <v>147</v>
      </c>
      <c r="D93" s="3" t="s">
        <v>11</v>
      </c>
      <c r="E93" s="2" t="s">
        <v>12</v>
      </c>
      <c r="F93" s="2" t="s">
        <v>18</v>
      </c>
      <c r="G93" s="3" t="s">
        <v>145</v>
      </c>
      <c r="H93" s="3" t="s">
        <v>15</v>
      </c>
      <c r="I93" s="3" t="s">
        <v>146</v>
      </c>
      <c r="J93" s="10">
        <v>36</v>
      </c>
      <c r="K93" s="12">
        <v>17.399999999999999</v>
      </c>
      <c r="L93" s="14">
        <f t="shared" si="2"/>
        <v>15.659999999999998</v>
      </c>
      <c r="M93" s="23">
        <f>VLOOKUP(C93,[1]Tabelle1!$A$1:$B$251,2,FALSE)</f>
        <v>39.9</v>
      </c>
      <c r="N93" s="24">
        <v>0</v>
      </c>
      <c r="O93" s="13">
        <f t="shared" si="3"/>
        <v>0</v>
      </c>
    </row>
    <row r="94" spans="1:15" s="1" customFormat="1" ht="51.95" customHeight="1" x14ac:dyDescent="0.2">
      <c r="A94" s="4"/>
      <c r="B94" s="2" t="s">
        <v>10</v>
      </c>
      <c r="C94" s="2" t="s">
        <v>148</v>
      </c>
      <c r="D94" s="3" t="s">
        <v>11</v>
      </c>
      <c r="E94" s="2" t="s">
        <v>12</v>
      </c>
      <c r="F94" s="2" t="s">
        <v>51</v>
      </c>
      <c r="G94" s="3" t="s">
        <v>145</v>
      </c>
      <c r="H94" s="3" t="s">
        <v>15</v>
      </c>
      <c r="I94" s="3" t="s">
        <v>146</v>
      </c>
      <c r="J94" s="10">
        <v>43</v>
      </c>
      <c r="K94" s="12">
        <v>17.399999999999999</v>
      </c>
      <c r="L94" s="14">
        <f t="shared" si="2"/>
        <v>15.659999999999998</v>
      </c>
      <c r="M94" s="23">
        <f>VLOOKUP(C94,[1]Tabelle1!$A$1:$B$251,2,FALSE)</f>
        <v>39.9</v>
      </c>
      <c r="N94" s="24">
        <v>0</v>
      </c>
      <c r="O94" s="13">
        <f t="shared" si="3"/>
        <v>0</v>
      </c>
    </row>
    <row r="95" spans="1:15" s="1" customFormat="1" ht="51.95" customHeight="1" x14ac:dyDescent="0.2">
      <c r="A95" s="4"/>
      <c r="B95" s="2" t="s">
        <v>10</v>
      </c>
      <c r="C95" s="2" t="s">
        <v>149</v>
      </c>
      <c r="D95" s="3" t="s">
        <v>11</v>
      </c>
      <c r="E95" s="2" t="s">
        <v>12</v>
      </c>
      <c r="F95" s="2" t="s">
        <v>28</v>
      </c>
      <c r="G95" s="3" t="s">
        <v>145</v>
      </c>
      <c r="H95" s="3" t="s">
        <v>15</v>
      </c>
      <c r="I95" s="3" t="s">
        <v>146</v>
      </c>
      <c r="J95" s="10">
        <v>13</v>
      </c>
      <c r="K95" s="12">
        <v>17.399999999999999</v>
      </c>
      <c r="L95" s="14">
        <f t="shared" si="2"/>
        <v>15.659999999999998</v>
      </c>
      <c r="M95" s="23">
        <f>VLOOKUP(C95,[1]Tabelle1!$A$1:$B$251,2,FALSE)</f>
        <v>39.9</v>
      </c>
      <c r="N95" s="24">
        <v>0</v>
      </c>
      <c r="O95" s="13">
        <f t="shared" si="3"/>
        <v>0</v>
      </c>
    </row>
    <row r="96" spans="1:15" s="1" customFormat="1" ht="51.95" customHeight="1" x14ac:dyDescent="0.2">
      <c r="A96" s="4"/>
      <c r="B96" s="2" t="s">
        <v>10</v>
      </c>
      <c r="C96" s="2" t="s">
        <v>150</v>
      </c>
      <c r="D96" s="3" t="s">
        <v>11</v>
      </c>
      <c r="E96" s="2" t="s">
        <v>12</v>
      </c>
      <c r="F96" s="2" t="s">
        <v>21</v>
      </c>
      <c r="G96" s="3" t="s">
        <v>145</v>
      </c>
      <c r="H96" s="3" t="s">
        <v>15</v>
      </c>
      <c r="I96" s="3" t="s">
        <v>151</v>
      </c>
      <c r="J96" s="10">
        <v>12</v>
      </c>
      <c r="K96" s="12">
        <v>16.399999999999999</v>
      </c>
      <c r="L96" s="14">
        <f t="shared" si="2"/>
        <v>14.759999999999998</v>
      </c>
      <c r="M96" s="23">
        <f>VLOOKUP(C96,[1]Tabelle1!$A$1:$B$251,2,FALSE)</f>
        <v>39.9</v>
      </c>
      <c r="N96" s="24">
        <v>0</v>
      </c>
      <c r="O96" s="13">
        <f t="shared" si="3"/>
        <v>0</v>
      </c>
    </row>
    <row r="97" spans="1:15" s="1" customFormat="1" ht="51.95" customHeight="1" x14ac:dyDescent="0.2">
      <c r="A97" s="4"/>
      <c r="B97" s="2" t="s">
        <v>10</v>
      </c>
      <c r="C97" s="2" t="s">
        <v>152</v>
      </c>
      <c r="D97" s="3" t="s">
        <v>11</v>
      </c>
      <c r="E97" s="2" t="s">
        <v>12</v>
      </c>
      <c r="F97" s="2" t="s">
        <v>51</v>
      </c>
      <c r="G97" s="3" t="s">
        <v>145</v>
      </c>
      <c r="H97" s="3" t="s">
        <v>15</v>
      </c>
      <c r="I97" s="3" t="s">
        <v>151</v>
      </c>
      <c r="J97" s="10">
        <v>10</v>
      </c>
      <c r="K97" s="12">
        <v>16.399999999999999</v>
      </c>
      <c r="L97" s="14">
        <f t="shared" si="2"/>
        <v>14.759999999999998</v>
      </c>
      <c r="M97" s="23">
        <f>VLOOKUP(C97,[1]Tabelle1!$A$1:$B$251,2,FALSE)</f>
        <v>39.9</v>
      </c>
      <c r="N97" s="24">
        <v>0</v>
      </c>
      <c r="O97" s="13">
        <f t="shared" si="3"/>
        <v>0</v>
      </c>
    </row>
    <row r="98" spans="1:15" s="1" customFormat="1" ht="51.95" customHeight="1" x14ac:dyDescent="0.2">
      <c r="A98" s="4"/>
      <c r="B98" s="2" t="s">
        <v>10</v>
      </c>
      <c r="C98" s="2" t="s">
        <v>153</v>
      </c>
      <c r="D98" s="3" t="s">
        <v>11</v>
      </c>
      <c r="E98" s="2" t="s">
        <v>12</v>
      </c>
      <c r="F98" s="2" t="s">
        <v>28</v>
      </c>
      <c r="G98" s="3" t="s">
        <v>145</v>
      </c>
      <c r="H98" s="3" t="s">
        <v>15</v>
      </c>
      <c r="I98" s="3" t="s">
        <v>151</v>
      </c>
      <c r="J98" s="10">
        <v>24</v>
      </c>
      <c r="K98" s="12">
        <v>16.399999999999999</v>
      </c>
      <c r="L98" s="14">
        <f t="shared" si="2"/>
        <v>14.759999999999998</v>
      </c>
      <c r="M98" s="23">
        <f>VLOOKUP(C98,[1]Tabelle1!$A$1:$B$251,2,FALSE)</f>
        <v>39.9</v>
      </c>
      <c r="N98" s="24">
        <v>0</v>
      </c>
      <c r="O98" s="13">
        <f t="shared" si="3"/>
        <v>0</v>
      </c>
    </row>
    <row r="99" spans="1:15" s="1" customFormat="1" ht="51.95" customHeight="1" x14ac:dyDescent="0.2">
      <c r="A99" s="4"/>
      <c r="B99" s="2" t="s">
        <v>16</v>
      </c>
      <c r="C99" s="2" t="s">
        <v>154</v>
      </c>
      <c r="D99" s="3" t="s">
        <v>11</v>
      </c>
      <c r="E99" s="2" t="s">
        <v>12</v>
      </c>
      <c r="F99" s="2" t="s">
        <v>21</v>
      </c>
      <c r="G99" s="3" t="s">
        <v>14</v>
      </c>
      <c r="H99" s="3" t="s">
        <v>15</v>
      </c>
      <c r="I99" s="3" t="s">
        <v>155</v>
      </c>
      <c r="J99" s="10">
        <v>4</v>
      </c>
      <c r="K99" s="12">
        <v>14.8</v>
      </c>
      <c r="L99" s="14">
        <f t="shared" si="2"/>
        <v>13.32</v>
      </c>
      <c r="M99" s="23">
        <f>VLOOKUP(C99,[1]Tabelle1!$A$1:$B$251,2,FALSE)</f>
        <v>34.9</v>
      </c>
      <c r="N99" s="24">
        <v>0</v>
      </c>
      <c r="O99" s="13">
        <f t="shared" si="3"/>
        <v>0</v>
      </c>
    </row>
    <row r="100" spans="1:15" s="1" customFormat="1" ht="51.95" customHeight="1" x14ac:dyDescent="0.2">
      <c r="A100" s="4"/>
      <c r="B100" s="2" t="s">
        <v>16</v>
      </c>
      <c r="C100" s="2" t="s">
        <v>156</v>
      </c>
      <c r="D100" s="3" t="s">
        <v>11</v>
      </c>
      <c r="E100" s="2" t="s">
        <v>12</v>
      </c>
      <c r="F100" s="2" t="s">
        <v>13</v>
      </c>
      <c r="G100" s="3" t="s">
        <v>14</v>
      </c>
      <c r="H100" s="3" t="s">
        <v>15</v>
      </c>
      <c r="I100" s="3" t="s">
        <v>155</v>
      </c>
      <c r="J100" s="10">
        <v>6</v>
      </c>
      <c r="K100" s="12">
        <v>14.8</v>
      </c>
      <c r="L100" s="14">
        <f t="shared" si="2"/>
        <v>13.32</v>
      </c>
      <c r="M100" s="23">
        <f>VLOOKUP(C100,[1]Tabelle1!$A$1:$B$251,2,FALSE)</f>
        <v>34.9</v>
      </c>
      <c r="N100" s="24">
        <v>0</v>
      </c>
      <c r="O100" s="13">
        <f t="shared" si="3"/>
        <v>0</v>
      </c>
    </row>
    <row r="101" spans="1:15" s="1" customFormat="1" ht="51.95" customHeight="1" x14ac:dyDescent="0.2">
      <c r="A101" s="4"/>
      <c r="B101" s="2" t="s">
        <v>16</v>
      </c>
      <c r="C101" s="2" t="s">
        <v>157</v>
      </c>
      <c r="D101" s="3" t="s">
        <v>11</v>
      </c>
      <c r="E101" s="2" t="s">
        <v>12</v>
      </c>
      <c r="F101" s="2" t="s">
        <v>28</v>
      </c>
      <c r="G101" s="3" t="s">
        <v>14</v>
      </c>
      <c r="H101" s="3" t="s">
        <v>15</v>
      </c>
      <c r="I101" s="3" t="s">
        <v>155</v>
      </c>
      <c r="J101" s="10">
        <v>9</v>
      </c>
      <c r="K101" s="12">
        <v>14.8</v>
      </c>
      <c r="L101" s="14">
        <f t="shared" si="2"/>
        <v>13.32</v>
      </c>
      <c r="M101" s="23">
        <f>VLOOKUP(C101,[1]Tabelle1!$A$1:$B$251,2,FALSE)</f>
        <v>34.9</v>
      </c>
      <c r="N101" s="24">
        <v>0</v>
      </c>
      <c r="O101" s="13">
        <f t="shared" si="3"/>
        <v>0</v>
      </c>
    </row>
    <row r="102" spans="1:15" s="1" customFormat="1" ht="51.95" customHeight="1" x14ac:dyDescent="0.2">
      <c r="A102" s="4"/>
      <c r="B102" s="2" t="s">
        <v>16</v>
      </c>
      <c r="C102" s="2" t="s">
        <v>158</v>
      </c>
      <c r="D102" s="3" t="s">
        <v>11</v>
      </c>
      <c r="E102" s="2" t="s">
        <v>12</v>
      </c>
      <c r="F102" s="2" t="s">
        <v>51</v>
      </c>
      <c r="G102" s="3" t="s">
        <v>14</v>
      </c>
      <c r="H102" s="3" t="s">
        <v>15</v>
      </c>
      <c r="I102" s="3" t="s">
        <v>155</v>
      </c>
      <c r="J102" s="10">
        <v>4</v>
      </c>
      <c r="K102" s="12">
        <v>14.8</v>
      </c>
      <c r="L102" s="14">
        <f t="shared" si="2"/>
        <v>13.32</v>
      </c>
      <c r="M102" s="23">
        <f>VLOOKUP(C102,[1]Tabelle1!$A$1:$B$251,2,FALSE)</f>
        <v>34.9</v>
      </c>
      <c r="N102" s="24">
        <v>0</v>
      </c>
      <c r="O102" s="13">
        <f t="shared" si="3"/>
        <v>0</v>
      </c>
    </row>
    <row r="103" spans="1:15" s="1" customFormat="1" ht="51.95" customHeight="1" x14ac:dyDescent="0.2">
      <c r="A103" s="4"/>
      <c r="B103" s="2" t="s">
        <v>10</v>
      </c>
      <c r="C103" s="2" t="s">
        <v>159</v>
      </c>
      <c r="D103" s="3" t="s">
        <v>11</v>
      </c>
      <c r="E103" s="2" t="s">
        <v>12</v>
      </c>
      <c r="F103" s="2" t="s">
        <v>21</v>
      </c>
      <c r="G103" s="3" t="s">
        <v>145</v>
      </c>
      <c r="H103" s="3" t="s">
        <v>15</v>
      </c>
      <c r="I103" s="3" t="s">
        <v>160</v>
      </c>
      <c r="J103" s="10">
        <v>5</v>
      </c>
      <c r="K103" s="12">
        <v>15.2</v>
      </c>
      <c r="L103" s="14">
        <f t="shared" si="2"/>
        <v>13.68</v>
      </c>
      <c r="M103" s="23">
        <f>VLOOKUP(C103,[1]Tabelle1!$A$1:$B$251,2,FALSE)</f>
        <v>34.9</v>
      </c>
      <c r="N103" s="24">
        <v>0</v>
      </c>
      <c r="O103" s="13">
        <f t="shared" si="3"/>
        <v>0</v>
      </c>
    </row>
    <row r="104" spans="1:15" s="1" customFormat="1" ht="51.95" customHeight="1" x14ac:dyDescent="0.2">
      <c r="A104" s="4"/>
      <c r="B104" s="2" t="s">
        <v>10</v>
      </c>
      <c r="C104" s="2" t="s">
        <v>161</v>
      </c>
      <c r="D104" s="3" t="s">
        <v>11</v>
      </c>
      <c r="E104" s="2" t="s">
        <v>12</v>
      </c>
      <c r="F104" s="2" t="s">
        <v>18</v>
      </c>
      <c r="G104" s="3" t="s">
        <v>145</v>
      </c>
      <c r="H104" s="3" t="s">
        <v>15</v>
      </c>
      <c r="I104" s="3" t="s">
        <v>160</v>
      </c>
      <c r="J104" s="10">
        <v>5</v>
      </c>
      <c r="K104" s="12">
        <v>15.2</v>
      </c>
      <c r="L104" s="14">
        <f t="shared" si="2"/>
        <v>13.68</v>
      </c>
      <c r="M104" s="23">
        <f>VLOOKUP(C104,[1]Tabelle1!$A$1:$B$251,2,FALSE)</f>
        <v>34.9</v>
      </c>
      <c r="N104" s="24">
        <v>0</v>
      </c>
      <c r="O104" s="13">
        <f t="shared" si="3"/>
        <v>0</v>
      </c>
    </row>
    <row r="105" spans="1:15" s="1" customFormat="1" ht="51.95" customHeight="1" x14ac:dyDescent="0.2">
      <c r="A105" s="4"/>
      <c r="B105" s="2" t="s">
        <v>10</v>
      </c>
      <c r="C105" s="2" t="s">
        <v>162</v>
      </c>
      <c r="D105" s="3" t="s">
        <v>11</v>
      </c>
      <c r="E105" s="2" t="s">
        <v>12</v>
      </c>
      <c r="F105" s="2" t="s">
        <v>29</v>
      </c>
      <c r="G105" s="3" t="s">
        <v>145</v>
      </c>
      <c r="H105" s="3" t="s">
        <v>15</v>
      </c>
      <c r="I105" s="3" t="s">
        <v>160</v>
      </c>
      <c r="J105" s="10">
        <v>11</v>
      </c>
      <c r="K105" s="12">
        <v>15.2</v>
      </c>
      <c r="L105" s="14">
        <f t="shared" si="2"/>
        <v>13.68</v>
      </c>
      <c r="M105" s="23">
        <f>VLOOKUP(C105,[1]Tabelle1!$A$1:$B$251,2,FALSE)</f>
        <v>34.9</v>
      </c>
      <c r="N105" s="24">
        <v>0</v>
      </c>
      <c r="O105" s="13">
        <f t="shared" si="3"/>
        <v>0</v>
      </c>
    </row>
    <row r="106" spans="1:15" s="1" customFormat="1" ht="51.95" customHeight="1" x14ac:dyDescent="0.2">
      <c r="A106" s="4"/>
      <c r="B106" s="2" t="s">
        <v>10</v>
      </c>
      <c r="C106" s="2" t="s">
        <v>185</v>
      </c>
      <c r="D106" s="3" t="s">
        <v>11</v>
      </c>
      <c r="E106" s="2" t="s">
        <v>12</v>
      </c>
      <c r="F106" s="2" t="s">
        <v>28</v>
      </c>
      <c r="G106" s="3" t="s">
        <v>145</v>
      </c>
      <c r="H106" s="3" t="s">
        <v>15</v>
      </c>
      <c r="I106" s="3" t="s">
        <v>160</v>
      </c>
      <c r="J106" s="10">
        <v>1</v>
      </c>
      <c r="K106" s="12">
        <v>15.2</v>
      </c>
      <c r="L106" s="14">
        <f t="shared" si="2"/>
        <v>13.68</v>
      </c>
      <c r="M106" s="23">
        <f>VLOOKUP(C106,[1]Tabelle1!$A$1:$B$251,2,FALSE)</f>
        <v>34.9</v>
      </c>
      <c r="N106" s="24">
        <v>0</v>
      </c>
      <c r="O106" s="13">
        <f t="shared" si="3"/>
        <v>0</v>
      </c>
    </row>
    <row r="107" spans="1:15" s="1" customFormat="1" ht="51.95" customHeight="1" x14ac:dyDescent="0.2">
      <c r="A107" s="4"/>
      <c r="B107" s="2" t="s">
        <v>10</v>
      </c>
      <c r="C107" s="2" t="s">
        <v>163</v>
      </c>
      <c r="D107" s="3" t="s">
        <v>11</v>
      </c>
      <c r="E107" s="2" t="s">
        <v>12</v>
      </c>
      <c r="F107" s="2" t="s">
        <v>21</v>
      </c>
      <c r="G107" s="3" t="s">
        <v>145</v>
      </c>
      <c r="H107" s="3" t="s">
        <v>15</v>
      </c>
      <c r="I107" s="3" t="s">
        <v>164</v>
      </c>
      <c r="J107" s="10">
        <v>28</v>
      </c>
      <c r="K107" s="12">
        <v>17.2</v>
      </c>
      <c r="L107" s="14">
        <f t="shared" si="2"/>
        <v>15.479999999999999</v>
      </c>
      <c r="M107" s="23">
        <f>VLOOKUP(C107,[1]Tabelle1!$A$1:$B$251,2,FALSE)</f>
        <v>44.9</v>
      </c>
      <c r="N107" s="24">
        <v>0</v>
      </c>
      <c r="O107" s="13">
        <f t="shared" si="3"/>
        <v>0</v>
      </c>
    </row>
    <row r="108" spans="1:15" s="1" customFormat="1" ht="51.95" customHeight="1" x14ac:dyDescent="0.2">
      <c r="A108" s="4"/>
      <c r="B108" s="2" t="s">
        <v>10</v>
      </c>
      <c r="C108" s="2" t="s">
        <v>165</v>
      </c>
      <c r="D108" s="3" t="s">
        <v>11</v>
      </c>
      <c r="E108" s="2" t="s">
        <v>12</v>
      </c>
      <c r="F108" s="2" t="s">
        <v>18</v>
      </c>
      <c r="G108" s="3" t="s">
        <v>145</v>
      </c>
      <c r="H108" s="3" t="s">
        <v>15</v>
      </c>
      <c r="I108" s="3" t="s">
        <v>164</v>
      </c>
      <c r="J108" s="10">
        <v>18</v>
      </c>
      <c r="K108" s="12">
        <v>17.2</v>
      </c>
      <c r="L108" s="14">
        <f t="shared" si="2"/>
        <v>15.479999999999999</v>
      </c>
      <c r="M108" s="23">
        <f>VLOOKUP(C108,[1]Tabelle1!$A$1:$B$251,2,FALSE)</f>
        <v>44.9</v>
      </c>
      <c r="N108" s="24">
        <v>0</v>
      </c>
      <c r="O108" s="13">
        <f t="shared" si="3"/>
        <v>0</v>
      </c>
    </row>
    <row r="109" spans="1:15" s="1" customFormat="1" ht="51.95" customHeight="1" x14ac:dyDescent="0.2">
      <c r="A109" s="4"/>
      <c r="B109" s="2" t="s">
        <v>10</v>
      </c>
      <c r="C109" s="2" t="s">
        <v>166</v>
      </c>
      <c r="D109" s="3" t="s">
        <v>11</v>
      </c>
      <c r="E109" s="2" t="s">
        <v>12</v>
      </c>
      <c r="F109" s="2" t="s">
        <v>29</v>
      </c>
      <c r="G109" s="3" t="s">
        <v>145</v>
      </c>
      <c r="H109" s="3" t="s">
        <v>15</v>
      </c>
      <c r="I109" s="3" t="s">
        <v>164</v>
      </c>
      <c r="J109" s="10">
        <v>11</v>
      </c>
      <c r="K109" s="12">
        <v>17.2</v>
      </c>
      <c r="L109" s="14">
        <f t="shared" si="2"/>
        <v>15.479999999999999</v>
      </c>
      <c r="M109" s="23">
        <f>VLOOKUP(C109,[1]Tabelle1!$A$1:$B$251,2,FALSE)</f>
        <v>44.9</v>
      </c>
      <c r="N109" s="24">
        <v>0</v>
      </c>
      <c r="O109" s="13">
        <f t="shared" si="3"/>
        <v>0</v>
      </c>
    </row>
    <row r="110" spans="1:15" s="1" customFormat="1" ht="51.95" customHeight="1" x14ac:dyDescent="0.2">
      <c r="A110" s="4"/>
      <c r="B110" s="2" t="s">
        <v>10</v>
      </c>
      <c r="C110" s="2" t="s">
        <v>167</v>
      </c>
      <c r="D110" s="3" t="s">
        <v>11</v>
      </c>
      <c r="E110" s="2" t="s">
        <v>12</v>
      </c>
      <c r="F110" s="2" t="s">
        <v>28</v>
      </c>
      <c r="G110" s="3" t="s">
        <v>145</v>
      </c>
      <c r="H110" s="3" t="s">
        <v>15</v>
      </c>
      <c r="I110" s="3" t="s">
        <v>164</v>
      </c>
      <c r="J110" s="10">
        <v>12</v>
      </c>
      <c r="K110" s="12">
        <v>17.2</v>
      </c>
      <c r="L110" s="14">
        <f t="shared" si="2"/>
        <v>15.479999999999999</v>
      </c>
      <c r="M110" s="23">
        <f>VLOOKUP(C110,[1]Tabelle1!$A$1:$B$251,2,FALSE)</f>
        <v>44.9</v>
      </c>
      <c r="N110" s="24">
        <v>0</v>
      </c>
      <c r="O110" s="13">
        <f t="shared" si="3"/>
        <v>0</v>
      </c>
    </row>
    <row r="111" spans="1:15" ht="11.45" customHeight="1" x14ac:dyDescent="0.2">
      <c r="M111" s="26"/>
      <c r="N111">
        <f>SUM(N11:N110)</f>
        <v>0</v>
      </c>
      <c r="O111" s="27">
        <f>SUM(O11:O110)</f>
        <v>0</v>
      </c>
    </row>
    <row r="112" spans="1:15" ht="11.45" customHeight="1" x14ac:dyDescent="0.2">
      <c r="M112" s="26"/>
    </row>
    <row r="113" spans="13:13" ht="11.45" customHeight="1" x14ac:dyDescent="0.2">
      <c r="M113" s="26"/>
    </row>
  </sheetData>
  <mergeCells count="3">
    <mergeCell ref="D3:G3"/>
    <mergeCell ref="G4:N6"/>
    <mergeCell ref="A7:K7"/>
  </mergeCells>
  <conditionalFormatting sqref="C8">
    <cfRule type="duplicateValues" dxfId="47" priority="494"/>
  </conditionalFormatting>
  <conditionalFormatting sqref="C114:C1048576">
    <cfRule type="duplicateValues" dxfId="46" priority="495"/>
  </conditionalFormatting>
  <conditionalFormatting sqref="C114:C1048576">
    <cfRule type="duplicateValues" dxfId="45" priority="497"/>
    <cfRule type="duplicateValues" dxfId="44" priority="498"/>
  </conditionalFormatting>
  <conditionalFormatting sqref="C114:C1048576">
    <cfRule type="duplicateValues" dxfId="43" priority="501"/>
  </conditionalFormatting>
  <conditionalFormatting sqref="C114:C1048576">
    <cfRule type="duplicateValues" dxfId="42" priority="503"/>
  </conditionalFormatting>
  <conditionalFormatting sqref="C114:C1048576">
    <cfRule type="duplicateValues" dxfId="41" priority="505"/>
  </conditionalFormatting>
  <conditionalFormatting sqref="C114:C1048576">
    <cfRule type="duplicateValues" dxfId="40" priority="507"/>
  </conditionalFormatting>
  <conditionalFormatting sqref="C114:C1048576">
    <cfRule type="duplicateValues" dxfId="39" priority="509"/>
  </conditionalFormatting>
  <conditionalFormatting sqref="C114:C1048576">
    <cfRule type="duplicateValues" dxfId="38" priority="511"/>
    <cfRule type="duplicateValues" dxfId="37" priority="512"/>
  </conditionalFormatting>
  <conditionalFormatting sqref="C114:C1048576">
    <cfRule type="duplicateValues" dxfId="36" priority="515"/>
  </conditionalFormatting>
  <conditionalFormatting sqref="C114:C1048576">
    <cfRule type="duplicateValues" dxfId="35" priority="517"/>
  </conditionalFormatting>
  <conditionalFormatting sqref="C79">
    <cfRule type="duplicateValues" dxfId="34" priority="15"/>
  </conditionalFormatting>
  <conditionalFormatting sqref="C63">
    <cfRule type="duplicateValues" dxfId="33" priority="14"/>
  </conditionalFormatting>
  <conditionalFormatting sqref="C99">
    <cfRule type="duplicateValues" dxfId="32" priority="13"/>
  </conditionalFormatting>
  <conditionalFormatting sqref="C70">
    <cfRule type="duplicateValues" dxfId="31" priority="12"/>
  </conditionalFormatting>
  <conditionalFormatting sqref="C80 C82:C83">
    <cfRule type="duplicateValues" dxfId="30" priority="16"/>
  </conditionalFormatting>
  <conditionalFormatting sqref="C68:C69">
    <cfRule type="duplicateValues" dxfId="29" priority="11"/>
  </conditionalFormatting>
  <conditionalFormatting sqref="C106">
    <cfRule type="duplicateValues" dxfId="28" priority="10"/>
  </conditionalFormatting>
  <conditionalFormatting sqref="C81">
    <cfRule type="duplicateValues" dxfId="27" priority="3"/>
  </conditionalFormatting>
  <conditionalFormatting sqref="C81">
    <cfRule type="duplicateValues" dxfId="26" priority="4"/>
  </conditionalFormatting>
  <conditionalFormatting sqref="C81">
    <cfRule type="duplicateValues" dxfId="25" priority="5"/>
  </conditionalFormatting>
  <conditionalFormatting sqref="C81">
    <cfRule type="duplicateValues" dxfId="24" priority="6"/>
  </conditionalFormatting>
  <conditionalFormatting sqref="C81">
    <cfRule type="duplicateValues" dxfId="23" priority="7"/>
  </conditionalFormatting>
  <conditionalFormatting sqref="C81">
    <cfRule type="duplicateValues" dxfId="22" priority="8"/>
  </conditionalFormatting>
  <conditionalFormatting sqref="C81">
    <cfRule type="duplicateValues" dxfId="21" priority="9"/>
  </conditionalFormatting>
  <conditionalFormatting sqref="C49">
    <cfRule type="duplicateValues" dxfId="20" priority="2"/>
  </conditionalFormatting>
  <conditionalFormatting sqref="C9:C113">
    <cfRule type="duplicateValues" dxfId="19" priority="1"/>
  </conditionalFormatting>
  <conditionalFormatting sqref="C107:C113 C9:C13 C70:C80 C50:C67 C16:C48 C82:C105">
    <cfRule type="duplicateValues" dxfId="18" priority="17"/>
  </conditionalFormatting>
  <conditionalFormatting sqref="C107:C113 C9:C13 C70:C80 C50:C67 C16:C48 C82:C105">
    <cfRule type="duplicateValues" dxfId="17" priority="18"/>
  </conditionalFormatting>
  <conditionalFormatting sqref="C107:C113 C9:C13 C70:C80 C50:C67 C16:C48 C82:C105">
    <cfRule type="duplicateValues" dxfId="16" priority="19"/>
    <cfRule type="duplicateValues" dxfId="15" priority="20"/>
  </conditionalFormatting>
  <conditionalFormatting sqref="C107:C113 C71:C80 C9:C13 C50:C67 C16:C48 C82:C105">
    <cfRule type="duplicateValues" dxfId="14" priority="21"/>
  </conditionalFormatting>
  <conditionalFormatting sqref="C107:C113 C100:C105 C80 C9:C13 C64:C67 C71:C78 C50:C62 C16:C48 C82:C98">
    <cfRule type="duplicateValues" dxfId="13" priority="22"/>
  </conditionalFormatting>
  <conditionalFormatting sqref="C107:C113">
    <cfRule type="duplicateValues" dxfId="12" priority="23"/>
  </conditionalFormatting>
  <conditionalFormatting sqref="C107:C113 C100:C105 C71:C80 C9:C13 C64:C67 C50:C62 C16:C48 C82:C98">
    <cfRule type="duplicateValues" dxfId="11" priority="24"/>
  </conditionalFormatting>
  <conditionalFormatting sqref="C107:C113 C100:C105 C71:C80 C9:C13 C50:C67 C16:C48 C82:C98">
    <cfRule type="duplicateValues" dxfId="10" priority="25"/>
  </conditionalFormatting>
  <conditionalFormatting sqref="C107:C113 C71:C80 C9:C13 C50:C67 C16:C48 C82:C105">
    <cfRule type="duplicateValues" dxfId="9" priority="26"/>
    <cfRule type="duplicateValues" dxfId="8" priority="27"/>
  </conditionalFormatting>
  <conditionalFormatting sqref="C107:C113">
    <cfRule type="duplicateValues" dxfId="7" priority="28"/>
  </conditionalFormatting>
  <conditionalFormatting sqref="C107:C113 C9:C13 C50:C80 C16:C48 C82:C105">
    <cfRule type="duplicateValues" dxfId="6" priority="29"/>
  </conditionalFormatting>
  <conditionalFormatting sqref="C82:C113 C9:C13 C50:C80 C16:C48">
    <cfRule type="duplicateValues" dxfId="5" priority="30"/>
  </conditionalFormatting>
  <conditionalFormatting sqref="C82:C113">
    <cfRule type="duplicateValues" dxfId="4" priority="31"/>
  </conditionalFormatting>
  <conditionalFormatting sqref="C82:C113">
    <cfRule type="duplicateValues" dxfId="3" priority="32"/>
  </conditionalFormatting>
  <conditionalFormatting sqref="C14:C15">
    <cfRule type="duplicateValues" dxfId="2" priority="33"/>
  </conditionalFormatting>
  <conditionalFormatting sqref="C107:C111">
    <cfRule type="duplicateValues" dxfId="1" priority="34"/>
  </conditionalFormatting>
  <conditionalFormatting sqref="C16:C113 C9:C13">
    <cfRule type="duplicateValues" dxfId="0" priority="35"/>
  </conditionalFormatting>
  <pageMargins left="0.39370078740157483" right="0.39370078740157483" top="0.39370078740157483" bottom="0.39370078740157483" header="0" footer="0"/>
  <pageSetup paperSize="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Погосян</dc:creator>
  <cp:lastModifiedBy>Viktoria Morawietz</cp:lastModifiedBy>
  <dcterms:created xsi:type="dcterms:W3CDTF">2023-01-20T07:45:06Z</dcterms:created>
  <dcterms:modified xsi:type="dcterms:W3CDTF">2023-05-15T08:32:50Z</dcterms:modified>
</cp:coreProperties>
</file>