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chaefer\Desktop\K-SWISS\2019\Q3-2019\Profit Booster\"/>
    </mc:Choice>
  </mc:AlternateContent>
  <bookViews>
    <workbookView xWindow="0" yWindow="0" windowWidth="23040" windowHeight="8820" tabRatio="335"/>
  </bookViews>
  <sheets>
    <sheet name="Q3 '19 Lifestyle" sheetId="4" r:id="rId1"/>
  </sheets>
  <definedNames>
    <definedName name="_xlnm._FilterDatabase" localSheetId="0" hidden="1">'Q3 ''19 Lifestyle'!$A$4:$Z$22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0</definedName>
    <definedName name="_Order2" hidden="1">255</definedName>
    <definedName name="_xlnm.Print_Area" localSheetId="0">'Q3 ''19 Lifestyle'!$A$1:$AA$22</definedName>
    <definedName name="_xlnm.Print_Titles" localSheetId="0">'Q3 ''19 Lifestyle'!$4:$4</definedName>
  </definedNames>
  <calcPr calcId="152511" concurrentCalc="0"/>
</workbook>
</file>

<file path=xl/calcChain.xml><?xml version="1.0" encoding="utf-8"?>
<calcChain xmlns="http://schemas.openxmlformats.org/spreadsheetml/2006/main">
  <c r="K22" i="4" l="1"/>
  <c r="L22" i="4"/>
  <c r="M22" i="4"/>
  <c r="N13" i="4"/>
  <c r="N22" i="4"/>
  <c r="O22" i="4"/>
  <c r="P22" i="4"/>
  <c r="Q22" i="4"/>
  <c r="R22" i="4"/>
  <c r="S22" i="4"/>
  <c r="T22" i="4"/>
  <c r="U22" i="4"/>
  <c r="V22" i="4"/>
  <c r="W22" i="4"/>
  <c r="X22" i="4"/>
  <c r="Y8" i="4"/>
  <c r="Y13" i="4"/>
  <c r="Y22" i="4"/>
  <c r="J22" i="4"/>
  <c r="Z21" i="4"/>
  <c r="K21" i="4"/>
  <c r="L21" i="4"/>
  <c r="M21" i="4"/>
  <c r="N21" i="4"/>
  <c r="O21" i="4"/>
  <c r="P21" i="4"/>
  <c r="Q21" i="4"/>
  <c r="R21" i="4"/>
  <c r="S21" i="4"/>
  <c r="T21" i="4"/>
  <c r="U21" i="4"/>
  <c r="V21" i="4"/>
  <c r="W21" i="4"/>
  <c r="X21" i="4"/>
  <c r="Y21" i="4"/>
  <c r="J21" i="4"/>
  <c r="K13" i="4"/>
  <c r="L13" i="4"/>
  <c r="M13" i="4"/>
  <c r="O13" i="4"/>
  <c r="P13" i="4"/>
  <c r="Q13" i="4"/>
  <c r="R13" i="4"/>
  <c r="S13" i="4"/>
  <c r="T13" i="4"/>
  <c r="U13" i="4"/>
  <c r="V13" i="4"/>
  <c r="W13" i="4"/>
  <c r="X13" i="4"/>
  <c r="Z8" i="4"/>
  <c r="Z13" i="4"/>
  <c r="J13" i="4"/>
  <c r="Y20" i="4"/>
  <c r="Z20" i="4"/>
  <c r="Y19" i="4"/>
  <c r="Z19" i="4"/>
  <c r="Y18" i="4"/>
  <c r="Z18" i="4"/>
  <c r="Y17" i="4"/>
  <c r="Z17" i="4"/>
  <c r="Y12" i="4"/>
  <c r="Z12" i="4"/>
  <c r="Y11" i="4"/>
  <c r="Z11" i="4"/>
  <c r="Y10" i="4"/>
  <c r="Z10" i="4"/>
  <c r="Y9" i="4"/>
  <c r="Z9" i="4"/>
  <c r="Z22" i="4"/>
</calcChain>
</file>

<file path=xl/sharedStrings.xml><?xml version="1.0" encoding="utf-8"?>
<sst xmlns="http://schemas.openxmlformats.org/spreadsheetml/2006/main" count="69" uniqueCount="40">
  <si>
    <t>Category/Style</t>
  </si>
  <si>
    <t>ARTICLE NR</t>
  </si>
  <si>
    <t>Color</t>
  </si>
  <si>
    <t>MEN'S</t>
  </si>
  <si>
    <t>WOMEN'S</t>
  </si>
  <si>
    <t>Black/Black</t>
  </si>
  <si>
    <t>CLASSICS</t>
  </si>
  <si>
    <t>Black/White</t>
  </si>
  <si>
    <t>Size Range (UK sizes)</t>
  </si>
  <si>
    <t>Intro Month</t>
  </si>
  <si>
    <t>Court Cheswick Sde</t>
  </si>
  <si>
    <t>05676-361-M</t>
  </si>
  <si>
    <t>05676-058-M</t>
  </si>
  <si>
    <t>05676-249-M</t>
  </si>
  <si>
    <t>Summer Fig/White Sand/White</t>
  </si>
  <si>
    <t>95676-561-M</t>
  </si>
  <si>
    <t>95676-826-M</t>
  </si>
  <si>
    <t>July</t>
  </si>
  <si>
    <t>05676-002-M</t>
  </si>
  <si>
    <t>95676-002-M</t>
  </si>
  <si>
    <t>3-8, 9</t>
  </si>
  <si>
    <t>5.5-11, 12, 13</t>
  </si>
  <si>
    <t>6-11, 12</t>
  </si>
  <si>
    <t>05676-001-M</t>
  </si>
  <si>
    <t>COURT STYLE</t>
  </si>
  <si>
    <t>WHSL EURO</t>
  </si>
  <si>
    <t>RRP EURO</t>
  </si>
  <si>
    <t>Barrel Brown/Antique White</t>
  </si>
  <si>
    <t>Rifle Green/Antique White</t>
  </si>
  <si>
    <t>Stingray/Poseidon/White</t>
  </si>
  <si>
    <t>95676-001-M</t>
  </si>
  <si>
    <t>UK</t>
  </si>
  <si>
    <t>EUR</t>
  </si>
  <si>
    <t>Menge</t>
  </si>
  <si>
    <t>Wert €</t>
  </si>
  <si>
    <t>GESAMT MEN</t>
  </si>
  <si>
    <t>GESAMT WOMEN</t>
  </si>
  <si>
    <t>TOTAL MEN+WOMEN</t>
  </si>
  <si>
    <t>Lilac Hint/White   MIT WEISSEN STREIFEN!</t>
  </si>
  <si>
    <t>Orderformular "Profit Booster" Q3-2019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</si>
</sst>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0_)"/>
    <numFmt numFmtId="165" formatCode="_-[$€]\ * #,##0.00_-;_-[$€]\ * #,##0.00\-;_-[$€]\ * &quot;-&quot;??_-;_-@_-"/>
    <numFmt numFmtId="166" formatCode="_-* #,##0.00_-;_-* #,##0.00\-;_-* &quot;-&quot;??_-;_-@_-"/>
    <numFmt numFmtId="167" formatCode="_-&quot;£&quot;* #,##0.00_-;\-&quot;£&quot;* #,##0.00_-;_-&quot;£&quot;* &quot;-&quot;??_-;_-@_-"/>
    <numFmt numFmtId="168" formatCode="[$€-413]\ #,##0.00"/>
    <numFmt numFmtId="169" formatCode="#,##0.00\ &quot;€&quot;"/>
  </numFmts>
  <fonts count="3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 MT"/>
    </font>
    <font>
      <sz val="12"/>
      <name val="Tahoma"/>
      <family val="2"/>
    </font>
    <font>
      <sz val="10"/>
      <name val="Arial"/>
      <family val="2"/>
    </font>
    <font>
      <b/>
      <sz val="26"/>
      <name val="Tahoma"/>
      <family val="2"/>
    </font>
    <font>
      <b/>
      <sz val="16"/>
      <name val="Tahoma"/>
      <family val="2"/>
    </font>
    <font>
      <b/>
      <sz val="24"/>
      <name val="Tahoma"/>
      <family val="2"/>
    </font>
    <font>
      <sz val="12"/>
      <name val="Arial"/>
      <family val="2"/>
    </font>
    <font>
      <b/>
      <sz val="12"/>
      <color theme="0"/>
      <name val="Tahoma"/>
      <family val="2"/>
    </font>
    <font>
      <b/>
      <sz val="12"/>
      <color theme="0"/>
      <name val="Arial"/>
      <family val="2"/>
    </font>
    <font>
      <b/>
      <sz val="11"/>
      <name val="Tahoma"/>
      <family val="2"/>
    </font>
    <font>
      <sz val="11"/>
      <name val="Tahoma"/>
      <family val="2"/>
    </font>
    <font>
      <sz val="10"/>
      <name val="Tahoma"/>
      <family val="2"/>
    </font>
    <font>
      <sz val="24"/>
      <name val="Tahoma"/>
      <family val="2"/>
    </font>
    <font>
      <b/>
      <sz val="11"/>
      <color rgb="FF000000"/>
      <name val="Tahoma"/>
      <family val="2"/>
    </font>
    <font>
      <b/>
      <sz val="28"/>
      <name val="Tahoma"/>
      <family val="2"/>
    </font>
    <font>
      <b/>
      <sz val="14"/>
      <name val="Tahoma"/>
      <family val="2"/>
    </font>
    <font>
      <b/>
      <sz val="24"/>
      <color rgb="FF000000"/>
      <name val="Tahoma"/>
      <family val="2"/>
    </font>
    <font>
      <sz val="14"/>
      <name val="Tahoma"/>
      <family val="2"/>
    </font>
    <font>
      <sz val="24"/>
      <color rgb="FF000000"/>
      <name val="Tahoma"/>
      <family val="2"/>
    </font>
    <font>
      <b/>
      <sz val="48"/>
      <name val="Arial"/>
      <family val="2"/>
    </font>
    <font>
      <b/>
      <sz val="48"/>
      <name val="Tahoma"/>
      <family val="2"/>
    </font>
    <font>
      <b/>
      <sz val="10"/>
      <name val="Tahoma"/>
      <family val="2"/>
    </font>
    <font>
      <sz val="4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</borders>
  <cellStyleXfs count="74">
    <xf numFmtId="0" fontId="0" fillId="0" borderId="0"/>
    <xf numFmtId="165" fontId="9" fillId="0" borderId="0" applyFont="0" applyFill="0" applyBorder="0" applyAlignment="0" applyProtection="0"/>
    <xf numFmtId="0" fontId="11" fillId="0" borderId="0"/>
    <xf numFmtId="164" fontId="9" fillId="0" borderId="0"/>
    <xf numFmtId="0" fontId="9" fillId="0" borderId="0" applyNumberFormat="0" applyFill="0" applyBorder="0" applyAlignment="0" applyProtection="0"/>
    <xf numFmtId="166" fontId="8" fillId="0" borderId="0" applyFont="0" applyFill="0" applyBorder="0" applyAlignment="0" applyProtection="0"/>
    <xf numFmtId="167" fontId="9" fillId="0" borderId="0" applyFont="0" applyFill="0" applyBorder="0" applyAlignment="0" applyProtection="0"/>
    <xf numFmtId="0" fontId="8" fillId="0" borderId="0"/>
    <xf numFmtId="9" fontId="9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29">
    <xf numFmtId="0" fontId="0" fillId="0" borderId="0" xfId="0"/>
    <xf numFmtId="0" fontId="21" fillId="0" borderId="2" xfId="0" applyFont="1" applyFill="1" applyBorder="1"/>
    <xf numFmtId="0" fontId="14" fillId="0" borderId="0" xfId="0" applyFont="1" applyFill="1" applyBorder="1" applyAlignment="1">
      <alignment horizontal="center" vertical="center"/>
    </xf>
    <xf numFmtId="164" fontId="14" fillId="0" borderId="0" xfId="3" applyNumberFormat="1" applyFont="1" applyFill="1" applyBorder="1" applyAlignment="1" applyProtection="1"/>
    <xf numFmtId="0" fontId="20" fillId="0" borderId="0" xfId="0" applyFont="1" applyFill="1" applyBorder="1" applyAlignment="1">
      <alignment horizontal="center"/>
    </xf>
    <xf numFmtId="0" fontId="18" fillId="0" borderId="10" xfId="0" applyNumberFormat="1" applyFont="1" applyFill="1" applyBorder="1" applyAlignment="1">
      <alignment horizontal="center" vertical="center"/>
    </xf>
    <xf numFmtId="0" fontId="18" fillId="0" borderId="10" xfId="0" quotePrefix="1" applyNumberFormat="1" applyFont="1" applyFill="1" applyBorder="1" applyAlignment="1">
      <alignment horizontal="center" vertical="center"/>
    </xf>
    <xf numFmtId="0" fontId="18" fillId="0" borderId="0" xfId="0" quotePrefix="1" applyNumberFormat="1" applyFont="1" applyFill="1" applyBorder="1" applyAlignment="1">
      <alignment horizontal="center" vertical="center"/>
    </xf>
    <xf numFmtId="0" fontId="18" fillId="0" borderId="8" xfId="0" quotePrefix="1" applyNumberFormat="1" applyFont="1" applyFill="1" applyBorder="1" applyAlignment="1">
      <alignment horizontal="center" vertical="center"/>
    </xf>
    <xf numFmtId="0" fontId="18" fillId="0" borderId="12" xfId="0" quotePrefix="1" applyNumberFormat="1" applyFont="1" applyFill="1" applyBorder="1" applyAlignment="1">
      <alignment horizontal="center" vertical="center"/>
    </xf>
    <xf numFmtId="168" fontId="18" fillId="0" borderId="10" xfId="0" applyNumberFormat="1" applyFont="1" applyFill="1" applyBorder="1" applyAlignment="1">
      <alignment horizontal="center" vertical="center"/>
    </xf>
    <xf numFmtId="0" fontId="0" fillId="0" borderId="0" xfId="0" applyFill="1"/>
    <xf numFmtId="0" fontId="0" fillId="0" borderId="2" xfId="0" applyFill="1" applyBorder="1"/>
    <xf numFmtId="0" fontId="20" fillId="0" borderId="2" xfId="0" applyFont="1" applyFill="1" applyBorder="1"/>
    <xf numFmtId="168" fontId="18" fillId="0" borderId="3" xfId="0" applyNumberFormat="1" applyFont="1" applyFill="1" applyBorder="1" applyAlignment="1">
      <alignment horizontal="center" vertical="center"/>
    </xf>
    <xf numFmtId="168" fontId="18" fillId="0" borderId="15" xfId="0" applyNumberFormat="1" applyFont="1" applyFill="1" applyBorder="1" applyAlignment="1">
      <alignment horizontal="center" vertical="center"/>
    </xf>
    <xf numFmtId="0" fontId="18" fillId="0" borderId="16" xfId="0" quotePrefix="1" applyNumberFormat="1" applyFont="1" applyFill="1" applyBorder="1" applyAlignment="1">
      <alignment horizontal="center" vertical="center"/>
    </xf>
    <xf numFmtId="0" fontId="21" fillId="0" borderId="10" xfId="0" applyFont="1" applyFill="1" applyBorder="1"/>
    <xf numFmtId="0" fontId="20" fillId="0" borderId="10" xfId="0" applyFont="1" applyFill="1" applyBorder="1"/>
    <xf numFmtId="0" fontId="20" fillId="0" borderId="6" xfId="0" applyFont="1" applyFill="1" applyBorder="1" applyAlignment="1">
      <alignment horizontal="center"/>
    </xf>
    <xf numFmtId="0" fontId="0" fillId="0" borderId="1" xfId="0" applyFill="1" applyBorder="1"/>
    <xf numFmtId="49" fontId="15" fillId="0" borderId="1" xfId="0" applyNumberFormat="1" applyFont="1" applyFill="1" applyBorder="1" applyAlignment="1">
      <alignment horizontal="center"/>
    </xf>
    <xf numFmtId="0" fontId="15" fillId="0" borderId="1" xfId="0" applyNumberFormat="1" applyFont="1" applyFill="1" applyBorder="1" applyAlignment="1">
      <alignment horizontal="left"/>
    </xf>
    <xf numFmtId="168" fontId="15" fillId="0" borderId="1" xfId="0" applyNumberFormat="1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0" fontId="0" fillId="0" borderId="10" xfId="0" applyNumberFormat="1" applyFill="1" applyBorder="1" applyAlignment="1">
      <alignment horizontal="left"/>
    </xf>
    <xf numFmtId="0" fontId="0" fillId="0" borderId="10" xfId="0" applyFill="1" applyBorder="1"/>
    <xf numFmtId="0" fontId="20" fillId="0" borderId="10" xfId="0" applyFont="1" applyFill="1" applyBorder="1" applyAlignment="1">
      <alignment horizontal="center"/>
    </xf>
    <xf numFmtId="164" fontId="12" fillId="0" borderId="16" xfId="3" applyNumberFormat="1" applyFont="1" applyFill="1" applyBorder="1" applyAlignment="1" applyProtection="1">
      <alignment horizontal="center"/>
    </xf>
    <xf numFmtId="0" fontId="15" fillId="0" borderId="16" xfId="0" applyNumberFormat="1" applyFont="1" applyFill="1" applyBorder="1" applyAlignment="1">
      <alignment horizontal="left"/>
    </xf>
    <xf numFmtId="164" fontId="14" fillId="0" borderId="10" xfId="3" applyNumberFormat="1" applyFont="1" applyFill="1" applyBorder="1" applyAlignment="1" applyProtection="1">
      <alignment horizontal="left"/>
    </xf>
    <xf numFmtId="49" fontId="15" fillId="0" borderId="10" xfId="0" applyNumberFormat="1" applyFont="1" applyFill="1" applyBorder="1" applyAlignment="1">
      <alignment horizontal="center"/>
    </xf>
    <xf numFmtId="0" fontId="15" fillId="0" borderId="10" xfId="0" applyNumberFormat="1" applyFont="1" applyFill="1" applyBorder="1" applyAlignment="1">
      <alignment horizontal="left"/>
    </xf>
    <xf numFmtId="168" fontId="15" fillId="0" borderId="10" xfId="0" applyNumberFormat="1" applyFont="1" applyFill="1" applyBorder="1" applyAlignment="1">
      <alignment horizontal="left"/>
    </xf>
    <xf numFmtId="164" fontId="16" fillId="0" borderId="10" xfId="3" applyNumberFormat="1" applyFont="1" applyFill="1" applyBorder="1" applyAlignment="1" applyProtection="1">
      <alignment horizontal="left"/>
    </xf>
    <xf numFmtId="49" fontId="17" fillId="0" borderId="10" xfId="0" applyNumberFormat="1" applyFont="1" applyFill="1" applyBorder="1" applyAlignment="1">
      <alignment horizontal="center"/>
    </xf>
    <xf numFmtId="0" fontId="17" fillId="0" borderId="10" xfId="0" applyNumberFormat="1" applyFont="1" applyFill="1" applyBorder="1" applyAlignment="1">
      <alignment horizontal="center" wrapText="1"/>
    </xf>
    <xf numFmtId="168" fontId="17" fillId="0" borderId="10" xfId="0" applyNumberFormat="1" applyFont="1" applyFill="1" applyBorder="1" applyAlignment="1">
      <alignment horizontal="center" wrapText="1"/>
    </xf>
    <xf numFmtId="164" fontId="14" fillId="0" borderId="11" xfId="3" applyNumberFormat="1" applyFont="1" applyFill="1" applyBorder="1" applyAlignment="1" applyProtection="1">
      <alignment horizontal="left"/>
    </xf>
    <xf numFmtId="164" fontId="10" fillId="0" borderId="11" xfId="3" applyNumberFormat="1" applyFont="1" applyFill="1" applyBorder="1" applyProtection="1"/>
    <xf numFmtId="164" fontId="16" fillId="0" borderId="11" xfId="3" applyNumberFormat="1" applyFont="1" applyFill="1" applyBorder="1" applyAlignment="1" applyProtection="1">
      <alignment horizontal="left"/>
    </xf>
    <xf numFmtId="164" fontId="23" fillId="0" borderId="0" xfId="3" applyNumberFormat="1" applyFont="1" applyFill="1" applyBorder="1" applyAlignment="1" applyProtection="1"/>
    <xf numFmtId="164" fontId="14" fillId="0" borderId="16" xfId="3" applyNumberFormat="1" applyFont="1" applyFill="1" applyBorder="1" applyAlignment="1" applyProtection="1"/>
    <xf numFmtId="0" fontId="22" fillId="0" borderId="10" xfId="0" applyNumberFormat="1" applyFont="1" applyFill="1" applyBorder="1" applyAlignment="1" applyProtection="1">
      <alignment horizontal="left" vertical="center" wrapText="1"/>
    </xf>
    <xf numFmtId="0" fontId="22" fillId="0" borderId="11" xfId="0" applyNumberFormat="1" applyFont="1" applyFill="1" applyBorder="1" applyAlignment="1" applyProtection="1">
      <alignment horizontal="left" vertical="center" wrapText="1"/>
    </xf>
    <xf numFmtId="0" fontId="18" fillId="0" borderId="10" xfId="0" applyFont="1" applyFill="1" applyBorder="1" applyAlignment="1">
      <alignment vertical="center"/>
    </xf>
    <xf numFmtId="0" fontId="18" fillId="0" borderId="0" xfId="0" applyFont="1" applyFill="1" applyAlignment="1">
      <alignment vertical="center"/>
    </xf>
    <xf numFmtId="0" fontId="18" fillId="0" borderId="10" xfId="0" applyFont="1" applyFill="1" applyBorder="1" applyAlignment="1">
      <alignment horizontal="left" vertical="center"/>
    </xf>
    <xf numFmtId="0" fontId="19" fillId="0" borderId="0" xfId="0" applyFont="1" applyFill="1" applyAlignment="1">
      <alignment vertical="center"/>
    </xf>
    <xf numFmtId="164" fontId="23" fillId="0" borderId="20" xfId="3" applyNumberFormat="1" applyFont="1" applyFill="1" applyBorder="1" applyAlignment="1" applyProtection="1"/>
    <xf numFmtId="164" fontId="14" fillId="0" borderId="20" xfId="3" applyNumberFormat="1" applyFont="1" applyFill="1" applyBorder="1" applyAlignment="1" applyProtection="1"/>
    <xf numFmtId="0" fontId="24" fillId="0" borderId="10" xfId="0" applyFont="1" applyFill="1" applyBorder="1" applyAlignment="1">
      <alignment vertical="center"/>
    </xf>
    <xf numFmtId="0" fontId="0" fillId="0" borderId="20" xfId="0" applyFill="1" applyBorder="1" applyAlignment="1">
      <alignment horizontal="center"/>
    </xf>
    <xf numFmtId="0" fontId="0" fillId="0" borderId="20" xfId="0" applyNumberFormat="1" applyFill="1" applyBorder="1" applyAlignment="1">
      <alignment horizontal="left"/>
    </xf>
    <xf numFmtId="0" fontId="18" fillId="0" borderId="20" xfId="0" applyNumberFormat="1" applyFont="1" applyFill="1" applyBorder="1" applyAlignment="1">
      <alignment horizontal="center" vertical="center"/>
    </xf>
    <xf numFmtId="168" fontId="18" fillId="0" borderId="20" xfId="0" applyNumberFormat="1" applyFont="1" applyFill="1" applyBorder="1" applyAlignment="1">
      <alignment horizontal="center" vertical="center"/>
    </xf>
    <xf numFmtId="0" fontId="0" fillId="0" borderId="20" xfId="0" applyFill="1" applyBorder="1"/>
    <xf numFmtId="0" fontId="0" fillId="0" borderId="21" xfId="0" applyFill="1" applyBorder="1"/>
    <xf numFmtId="0" fontId="21" fillId="0" borderId="20" xfId="0" applyFont="1" applyFill="1" applyBorder="1"/>
    <xf numFmtId="0" fontId="24" fillId="2" borderId="10" xfId="0" applyFont="1" applyFill="1" applyBorder="1" applyAlignment="1">
      <alignment horizontal="center" vertical="center"/>
    </xf>
    <xf numFmtId="0" fontId="24" fillId="2" borderId="20" xfId="0" applyFont="1" applyFill="1" applyBorder="1" applyAlignment="1">
      <alignment horizontal="center" vertical="center"/>
    </xf>
    <xf numFmtId="0" fontId="18" fillId="0" borderId="10" xfId="0" applyFont="1" applyFill="1" applyBorder="1" applyAlignment="1">
      <alignment horizontal="center" vertical="center"/>
    </xf>
    <xf numFmtId="0" fontId="18" fillId="0" borderId="20" xfId="0" applyFont="1" applyFill="1" applyBorder="1" applyAlignment="1">
      <alignment horizontal="center" vertical="center"/>
    </xf>
    <xf numFmtId="0" fontId="18" fillId="0" borderId="0" xfId="0" applyFont="1" applyFill="1" applyAlignment="1">
      <alignment horizontal="center" vertical="center"/>
    </xf>
    <xf numFmtId="0" fontId="19" fillId="0" borderId="0" xfId="0" applyFont="1" applyFill="1" applyAlignment="1">
      <alignment horizontal="center" vertical="center"/>
    </xf>
    <xf numFmtId="0" fontId="22" fillId="0" borderId="18" xfId="0" applyNumberFormat="1" applyFont="1" applyFill="1" applyBorder="1" applyAlignment="1" applyProtection="1">
      <alignment horizontal="center" vertical="center" wrapText="1"/>
    </xf>
    <xf numFmtId="0" fontId="18" fillId="0" borderId="9" xfId="0" applyFont="1" applyFill="1" applyBorder="1" applyAlignment="1">
      <alignment horizontal="center" vertical="center"/>
    </xf>
    <xf numFmtId="164" fontId="13" fillId="0" borderId="10" xfId="3" applyNumberFormat="1" applyFont="1" applyFill="1" applyBorder="1" applyAlignment="1" applyProtection="1">
      <alignment horizontal="left"/>
    </xf>
    <xf numFmtId="164" fontId="10" fillId="0" borderId="10" xfId="3" applyNumberFormat="1" applyFont="1" applyFill="1" applyBorder="1" applyAlignment="1" applyProtection="1">
      <alignment horizontal="left"/>
    </xf>
    <xf numFmtId="164" fontId="14" fillId="0" borderId="20" xfId="3" applyNumberFormat="1" applyFont="1" applyFill="1" applyBorder="1" applyAlignment="1" applyProtection="1">
      <alignment horizontal="left"/>
    </xf>
    <xf numFmtId="0" fontId="14" fillId="0" borderId="0" xfId="0" applyFont="1" applyFill="1" applyBorder="1" applyAlignment="1">
      <alignment horizontal="left" vertical="center"/>
    </xf>
    <xf numFmtId="164" fontId="14" fillId="0" borderId="6" xfId="3" applyNumberFormat="1" applyFont="1" applyFill="1" applyBorder="1" applyAlignment="1" applyProtection="1">
      <alignment horizontal="left"/>
    </xf>
    <xf numFmtId="164" fontId="14" fillId="0" borderId="0" xfId="3" applyNumberFormat="1" applyFont="1" applyFill="1" applyBorder="1" applyAlignment="1" applyProtection="1">
      <alignment horizontal="left"/>
    </xf>
    <xf numFmtId="0" fontId="18" fillId="0" borderId="9" xfId="0" applyFont="1" applyFill="1" applyBorder="1" applyAlignment="1">
      <alignment horizontal="left" vertical="center"/>
    </xf>
    <xf numFmtId="0" fontId="0" fillId="0" borderId="1" xfId="0" applyFill="1" applyBorder="1" applyAlignment="1">
      <alignment horizontal="left"/>
    </xf>
    <xf numFmtId="164" fontId="12" fillId="0" borderId="17" xfId="3" applyNumberFormat="1" applyFont="1" applyFill="1" applyBorder="1" applyAlignment="1" applyProtection="1">
      <alignment horizontal="left"/>
    </xf>
    <xf numFmtId="164" fontId="23" fillId="0" borderId="5" xfId="3" applyNumberFormat="1" applyFont="1" applyFill="1" applyBorder="1" applyAlignment="1" applyProtection="1">
      <alignment horizontal="left"/>
    </xf>
    <xf numFmtId="164" fontId="23" fillId="0" borderId="4" xfId="3" applyNumberFormat="1" applyFont="1" applyFill="1" applyBorder="1" applyAlignment="1" applyProtection="1">
      <alignment horizontal="left"/>
    </xf>
    <xf numFmtId="164" fontId="14" fillId="0" borderId="4" xfId="3" applyNumberFormat="1" applyFont="1" applyFill="1" applyBorder="1" applyAlignment="1" applyProtection="1">
      <alignment horizontal="left"/>
    </xf>
    <xf numFmtId="164" fontId="14" fillId="0" borderId="7" xfId="3" applyNumberFormat="1" applyFont="1" applyFill="1" applyBorder="1" applyAlignment="1" applyProtection="1">
      <alignment horizontal="left"/>
    </xf>
    <xf numFmtId="0" fontId="22" fillId="0" borderId="9" xfId="0" applyNumberFormat="1" applyFont="1" applyFill="1" applyBorder="1" applyAlignment="1" applyProtection="1">
      <alignment horizontal="left" vertical="center" wrapText="1"/>
    </xf>
    <xf numFmtId="168" fontId="18" fillId="4" borderId="11" xfId="0" applyNumberFormat="1" applyFont="1" applyFill="1" applyBorder="1" applyAlignment="1">
      <alignment horizontal="center" vertical="center"/>
    </xf>
    <xf numFmtId="168" fontId="18" fillId="4" borderId="22" xfId="0" applyNumberFormat="1" applyFont="1" applyFill="1" applyBorder="1" applyAlignment="1">
      <alignment horizontal="center" vertical="center"/>
    </xf>
    <xf numFmtId="0" fontId="18" fillId="4" borderId="11" xfId="0" applyNumberFormat="1" applyFont="1" applyFill="1" applyBorder="1" applyAlignment="1">
      <alignment horizontal="center" vertical="center"/>
    </xf>
    <xf numFmtId="0" fontId="25" fillId="4" borderId="11" xfId="0" applyNumberFormat="1" applyFont="1" applyFill="1" applyBorder="1" applyAlignment="1" applyProtection="1">
      <alignment horizontal="center" vertical="center" wrapText="1"/>
    </xf>
    <xf numFmtId="0" fontId="26" fillId="4" borderId="11" xfId="0" applyFont="1" applyFill="1" applyBorder="1" applyAlignment="1">
      <alignment horizontal="center" vertical="center"/>
    </xf>
    <xf numFmtId="0" fontId="27" fillId="4" borderId="11" xfId="0" applyNumberFormat="1" applyFont="1" applyFill="1" applyBorder="1" applyAlignment="1" applyProtection="1">
      <alignment horizontal="center" vertical="center" wrapText="1"/>
    </xf>
    <xf numFmtId="0" fontId="21" fillId="4" borderId="11" xfId="0" applyFont="1" applyFill="1" applyBorder="1" applyAlignment="1">
      <alignment horizontal="center" vertical="center"/>
    </xf>
    <xf numFmtId="0" fontId="21" fillId="4" borderId="11" xfId="7" quotePrefix="1" applyNumberFormat="1" applyFont="1" applyFill="1" applyBorder="1" applyAlignment="1" applyProtection="1">
      <alignment horizontal="center" vertical="center" wrapText="1"/>
    </xf>
    <xf numFmtId="0" fontId="14" fillId="4" borderId="11" xfId="0" applyNumberFormat="1" applyFont="1" applyFill="1" applyBorder="1" applyAlignment="1">
      <alignment horizontal="center" vertical="center"/>
    </xf>
    <xf numFmtId="168" fontId="21" fillId="4" borderId="11" xfId="0" applyNumberFormat="1" applyFont="1" applyFill="1" applyBorder="1" applyAlignment="1">
      <alignment horizontal="center" vertical="center"/>
    </xf>
    <xf numFmtId="0" fontId="21" fillId="0" borderId="0" xfId="0" applyFont="1" applyFill="1" applyAlignment="1">
      <alignment horizontal="center" vertical="center"/>
    </xf>
    <xf numFmtId="0" fontId="18" fillId="4" borderId="11" xfId="0" applyFont="1" applyFill="1" applyBorder="1" applyAlignment="1">
      <alignment horizontal="center" vertical="center"/>
    </xf>
    <xf numFmtId="0" fontId="22" fillId="4" borderId="11" xfId="0" applyNumberFormat="1" applyFont="1" applyFill="1" applyBorder="1" applyAlignment="1" applyProtection="1">
      <alignment horizontal="left" vertical="center" wrapText="1"/>
    </xf>
    <xf numFmtId="0" fontId="18" fillId="4" borderId="11" xfId="0" quotePrefix="1" applyNumberFormat="1" applyFont="1" applyFill="1" applyBorder="1" applyAlignment="1">
      <alignment horizontal="center" vertical="center"/>
    </xf>
    <xf numFmtId="0" fontId="18" fillId="4" borderId="20" xfId="0" applyFont="1" applyFill="1" applyBorder="1" applyAlignment="1">
      <alignment horizontal="center" vertical="center"/>
    </xf>
    <xf numFmtId="0" fontId="22" fillId="5" borderId="20" xfId="0" applyNumberFormat="1" applyFont="1" applyFill="1" applyBorder="1" applyAlignment="1" applyProtection="1">
      <alignment horizontal="left" vertical="center" wrapText="1"/>
    </xf>
    <xf numFmtId="0" fontId="18" fillId="5" borderId="20" xfId="0" applyNumberFormat="1" applyFont="1" applyFill="1" applyBorder="1" applyAlignment="1">
      <alignment horizontal="center" vertical="center"/>
    </xf>
    <xf numFmtId="0" fontId="18" fillId="5" borderId="20" xfId="0" quotePrefix="1" applyNumberFormat="1" applyFont="1" applyFill="1" applyBorder="1" applyAlignment="1">
      <alignment horizontal="center" vertical="center"/>
    </xf>
    <xf numFmtId="168" fontId="18" fillId="5" borderId="20" xfId="0" applyNumberFormat="1" applyFont="1" applyFill="1" applyBorder="1" applyAlignment="1">
      <alignment horizontal="center" vertical="center"/>
    </xf>
    <xf numFmtId="0" fontId="18" fillId="5" borderId="20" xfId="0" applyFont="1" applyFill="1" applyBorder="1" applyAlignment="1">
      <alignment horizontal="center" vertical="center"/>
    </xf>
    <xf numFmtId="0" fontId="25" fillId="5" borderId="20" xfId="0" applyNumberFormat="1" applyFont="1" applyFill="1" applyBorder="1" applyAlignment="1" applyProtection="1">
      <alignment horizontal="left" vertical="center" wrapText="1"/>
    </xf>
    <xf numFmtId="0" fontId="24" fillId="4" borderId="20" xfId="0" applyFont="1" applyFill="1" applyBorder="1" applyAlignment="1">
      <alignment horizontal="center" vertical="center"/>
    </xf>
    <xf numFmtId="0" fontId="26" fillId="0" borderId="10" xfId="0" applyFont="1" applyFill="1" applyBorder="1" applyAlignment="1">
      <alignment vertical="center"/>
    </xf>
    <xf numFmtId="0" fontId="24" fillId="0" borderId="10" xfId="0" applyFont="1" applyFill="1" applyBorder="1" applyAlignment="1">
      <alignment horizontal="center" vertical="center"/>
    </xf>
    <xf numFmtId="0" fontId="24" fillId="0" borderId="20" xfId="0" applyFont="1" applyFill="1" applyBorder="1" applyAlignment="1">
      <alignment horizontal="center" vertical="center"/>
    </xf>
    <xf numFmtId="0" fontId="26" fillId="0" borderId="10" xfId="0" applyFont="1" applyFill="1" applyBorder="1" applyAlignment="1">
      <alignment horizontal="center" vertical="center"/>
    </xf>
    <xf numFmtId="0" fontId="26" fillId="0" borderId="20" xfId="0" applyFont="1" applyFill="1" applyBorder="1" applyAlignment="1">
      <alignment horizontal="center" vertical="center"/>
    </xf>
    <xf numFmtId="0" fontId="24" fillId="3" borderId="10" xfId="0" applyFont="1" applyFill="1" applyBorder="1" applyAlignment="1">
      <alignment horizontal="center" vertical="center"/>
    </xf>
    <xf numFmtId="0" fontId="24" fillId="5" borderId="20" xfId="0" applyFont="1" applyFill="1" applyBorder="1" applyAlignment="1">
      <alignment horizontal="center" vertical="center"/>
    </xf>
    <xf numFmtId="0" fontId="24" fillId="3" borderId="20" xfId="0" applyFont="1" applyFill="1" applyBorder="1" applyAlignment="1">
      <alignment vertical="center"/>
    </xf>
    <xf numFmtId="0" fontId="26" fillId="3" borderId="20" xfId="0" applyFont="1" applyFill="1" applyBorder="1" applyAlignment="1">
      <alignment vertical="center"/>
    </xf>
    <xf numFmtId="164" fontId="29" fillId="0" borderId="16" xfId="3" applyNumberFormat="1" applyFont="1" applyFill="1" applyBorder="1" applyAlignment="1" applyProtection="1">
      <alignment horizontal="left" vertical="center"/>
    </xf>
    <xf numFmtId="0" fontId="22" fillId="0" borderId="19" xfId="0" applyNumberFormat="1" applyFont="1" applyFill="1" applyBorder="1" applyAlignment="1" applyProtection="1">
      <alignment horizontal="center" vertical="center" wrapText="1"/>
    </xf>
    <xf numFmtId="0" fontId="18" fillId="0" borderId="14" xfId="0" applyFont="1" applyFill="1" applyBorder="1" applyAlignment="1">
      <alignment horizontal="left" vertical="center"/>
    </xf>
    <xf numFmtId="0" fontId="18" fillId="0" borderId="13" xfId="0" applyFont="1" applyFill="1" applyBorder="1" applyAlignment="1">
      <alignment horizontal="center" vertical="center"/>
    </xf>
    <xf numFmtId="0" fontId="24" fillId="4" borderId="11" xfId="0" applyFont="1" applyFill="1" applyBorder="1" applyAlignment="1">
      <alignment horizontal="center" vertical="center"/>
    </xf>
    <xf numFmtId="0" fontId="14" fillId="0" borderId="11" xfId="0" applyFont="1" applyFill="1" applyBorder="1" applyAlignment="1">
      <alignment horizontal="center" vertical="center"/>
    </xf>
    <xf numFmtId="0" fontId="14" fillId="0" borderId="0" xfId="0" applyFont="1" applyFill="1" applyAlignment="1">
      <alignment horizontal="center" vertical="center"/>
    </xf>
    <xf numFmtId="168" fontId="24" fillId="0" borderId="10" xfId="0" applyNumberFormat="1" applyFont="1" applyFill="1" applyBorder="1" applyAlignment="1">
      <alignment horizontal="center" vertical="center"/>
    </xf>
    <xf numFmtId="0" fontId="14" fillId="0" borderId="10" xfId="0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0" fontId="30" fillId="0" borderId="10" xfId="0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center" vertical="center"/>
    </xf>
    <xf numFmtId="169" fontId="24" fillId="4" borderId="11" xfId="0" applyNumberFormat="1" applyFont="1" applyFill="1" applyBorder="1" applyAlignment="1">
      <alignment horizontal="center" vertical="center"/>
    </xf>
    <xf numFmtId="168" fontId="24" fillId="4" borderId="20" xfId="0" applyNumberFormat="1" applyFont="1" applyFill="1" applyBorder="1" applyAlignment="1">
      <alignment horizontal="center" vertical="center"/>
    </xf>
    <xf numFmtId="169" fontId="24" fillId="5" borderId="20" xfId="0" applyNumberFormat="1" applyFont="1" applyFill="1" applyBorder="1" applyAlignment="1">
      <alignment horizontal="center" vertical="center"/>
    </xf>
    <xf numFmtId="49" fontId="31" fillId="0" borderId="16" xfId="0" applyNumberFormat="1" applyFont="1" applyFill="1" applyBorder="1" applyAlignment="1">
      <alignment horizontal="left" vertical="center"/>
    </xf>
    <xf numFmtId="168" fontId="28" fillId="0" borderId="23" xfId="0" applyNumberFormat="1" applyFont="1" applyFill="1" applyBorder="1" applyAlignment="1">
      <alignment vertical="center"/>
    </xf>
  </cellXfs>
  <cellStyles count="74">
    <cellStyle name="Comma 2" xfId="5"/>
    <cellStyle name="Currency 2" xfId="6"/>
    <cellStyle name="Euro" xfId="1"/>
    <cellStyle name="Normal 2" xfId="2"/>
    <cellStyle name="Normal 2 2" xfId="7"/>
    <cellStyle name="Normal 3" xfId="4"/>
    <cellStyle name="Normal 4" xfId="10"/>
    <cellStyle name="Normal 4 2" xfId="11"/>
    <cellStyle name="Normal 4 2 2" xfId="13"/>
    <cellStyle name="Normal 4 2 2 2" xfId="17"/>
    <cellStyle name="Normal 4 2 2 2 2" xfId="25"/>
    <cellStyle name="Normal 4 2 2 2 2 2" xfId="41"/>
    <cellStyle name="Normal 4 2 2 2 2 2 2" xfId="73"/>
    <cellStyle name="Normal 4 2 2 2 2 3" xfId="57"/>
    <cellStyle name="Normal 4 2 2 2 3" xfId="33"/>
    <cellStyle name="Normal 4 2 2 2 3 2" xfId="65"/>
    <cellStyle name="Normal 4 2 2 2 4" xfId="49"/>
    <cellStyle name="Normal 4 2 2 3" xfId="21"/>
    <cellStyle name="Normal 4 2 2 3 2" xfId="37"/>
    <cellStyle name="Normal 4 2 2 3 2 2" xfId="69"/>
    <cellStyle name="Normal 4 2 2 3 3" xfId="53"/>
    <cellStyle name="Normal 4 2 2 4" xfId="29"/>
    <cellStyle name="Normal 4 2 2 4 2" xfId="61"/>
    <cellStyle name="Normal 4 2 2 5" xfId="45"/>
    <cellStyle name="Normal 4 2 3" xfId="15"/>
    <cellStyle name="Normal 4 2 3 2" xfId="23"/>
    <cellStyle name="Normal 4 2 3 2 2" xfId="39"/>
    <cellStyle name="Normal 4 2 3 2 2 2" xfId="71"/>
    <cellStyle name="Normal 4 2 3 2 3" xfId="55"/>
    <cellStyle name="Normal 4 2 3 3" xfId="31"/>
    <cellStyle name="Normal 4 2 3 3 2" xfId="63"/>
    <cellStyle name="Normal 4 2 3 4" xfId="47"/>
    <cellStyle name="Normal 4 2 4" xfId="19"/>
    <cellStyle name="Normal 4 2 4 2" xfId="35"/>
    <cellStyle name="Normal 4 2 4 2 2" xfId="67"/>
    <cellStyle name="Normal 4 2 4 3" xfId="51"/>
    <cellStyle name="Normal 4 2 5" xfId="27"/>
    <cellStyle name="Normal 4 2 5 2" xfId="59"/>
    <cellStyle name="Normal 4 2 6" xfId="43"/>
    <cellStyle name="Normal 4 3" xfId="12"/>
    <cellStyle name="Normal 4 3 2" xfId="16"/>
    <cellStyle name="Normal 4 3 2 2" xfId="24"/>
    <cellStyle name="Normal 4 3 2 2 2" xfId="40"/>
    <cellStyle name="Normal 4 3 2 2 2 2" xfId="72"/>
    <cellStyle name="Normal 4 3 2 2 3" xfId="56"/>
    <cellStyle name="Normal 4 3 2 3" xfId="32"/>
    <cellStyle name="Normal 4 3 2 3 2" xfId="64"/>
    <cellStyle name="Normal 4 3 2 4" xfId="48"/>
    <cellStyle name="Normal 4 3 3" xfId="20"/>
    <cellStyle name="Normal 4 3 3 2" xfId="36"/>
    <cellStyle name="Normal 4 3 3 2 2" xfId="68"/>
    <cellStyle name="Normal 4 3 3 3" xfId="52"/>
    <cellStyle name="Normal 4 3 4" xfId="28"/>
    <cellStyle name="Normal 4 3 4 2" xfId="60"/>
    <cellStyle name="Normal 4 3 5" xfId="44"/>
    <cellStyle name="Normal 4 4" xfId="14"/>
    <cellStyle name="Normal 4 4 2" xfId="22"/>
    <cellStyle name="Normal 4 4 2 2" xfId="38"/>
    <cellStyle name="Normal 4 4 2 2 2" xfId="70"/>
    <cellStyle name="Normal 4 4 2 3" xfId="54"/>
    <cellStyle name="Normal 4 4 3" xfId="30"/>
    <cellStyle name="Normal 4 4 3 2" xfId="62"/>
    <cellStyle name="Normal 4 4 4" xfId="46"/>
    <cellStyle name="Normal 4 5" xfId="18"/>
    <cellStyle name="Normal 4 5 2" xfId="34"/>
    <cellStyle name="Normal 4 5 2 2" xfId="66"/>
    <cellStyle name="Normal 4 5 3" xfId="50"/>
    <cellStyle name="Normal 4 6" xfId="26"/>
    <cellStyle name="Normal 4 6 2" xfId="58"/>
    <cellStyle name="Normal 4 7" xfId="42"/>
    <cellStyle name="Percent 2" xfId="8"/>
    <cellStyle name="Standaard_Blad1" xfId="3"/>
    <cellStyle name="Standard" xfId="0" builtinId="0"/>
    <cellStyle name="Style 1" xfId="9"/>
  </cellStyles>
  <dxfs count="4"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169333</xdr:colOff>
      <xdr:row>0</xdr:row>
      <xdr:rowOff>198120</xdr:rowOff>
    </xdr:from>
    <xdr:to>
      <xdr:col>1</xdr:col>
      <xdr:colOff>1965960</xdr:colOff>
      <xdr:row>0</xdr:row>
      <xdr:rowOff>1280160</xdr:rowOff>
    </xdr:to>
    <xdr:sp macro="" textlink="">
      <xdr:nvSpPr>
        <xdr:cNvPr id="3" name="Rounded Rectangl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/>
      </xdr:nvSpPr>
      <xdr:spPr>
        <a:xfrm>
          <a:off x="169333" y="198120"/>
          <a:ext cx="3320627" cy="1082040"/>
        </a:xfrm>
        <a:prstGeom prst="roundRect">
          <a:avLst>
            <a:gd name="adj" fmla="val 16670"/>
          </a:avLst>
        </a:prstGeom>
        <a:blipFill dpi="0"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4823" t="13327" r="4823" b="13327"/>
          </a:stretch>
        </a:blipFill>
      </xdr:spPr>
      <xdr:style>
        <a:lnRef idx="2">
          <a:schemeClr val="lt1">
            <a:hueOff val="0"/>
            <a:satOff val="0"/>
            <a:lumOff val="0"/>
            <a:alphaOff val="0"/>
          </a:schemeClr>
        </a:lnRef>
        <a:fillRef idx="1">
          <a:scrgbClr r="0" g="0" b="0"/>
        </a:fillRef>
        <a:effectRef idx="0">
          <a:schemeClr val="accent1">
            <a:hueOff val="0"/>
            <a:satOff val="0"/>
            <a:lumOff val="0"/>
            <a:alphaOff val="0"/>
          </a:schemeClr>
        </a:effectRef>
        <a:fontRef idx="minor">
          <a:schemeClr val="lt1"/>
        </a:fontRef>
      </xdr:style>
    </xdr:sp>
    <xdr:clientData/>
  </xdr:twoCellAnchor>
  <xdr:twoCellAnchor editAs="oneCell">
    <xdr:from>
      <xdr:col>1</xdr:col>
      <xdr:colOff>596900</xdr:colOff>
      <xdr:row>7</xdr:row>
      <xdr:rowOff>12956</xdr:rowOff>
    </xdr:from>
    <xdr:to>
      <xdr:col>1</xdr:col>
      <xdr:colOff>2959100</xdr:colOff>
      <xdr:row>8</xdr:row>
      <xdr:rowOff>6006</xdr:rowOff>
    </xdr:to>
    <xdr:pic>
      <xdr:nvPicPr>
        <xdr:cNvPr id="20" name="Grafik 1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20900" y="3683256"/>
          <a:ext cx="2362200" cy="1136050"/>
        </a:xfrm>
        <a:prstGeom prst="rect">
          <a:avLst/>
        </a:prstGeom>
      </xdr:spPr>
    </xdr:pic>
    <xdr:clientData/>
  </xdr:twoCellAnchor>
  <xdr:twoCellAnchor editAs="oneCell">
    <xdr:from>
      <xdr:col>1</xdr:col>
      <xdr:colOff>546100</xdr:colOff>
      <xdr:row>8</xdr:row>
      <xdr:rowOff>18030</xdr:rowOff>
    </xdr:from>
    <xdr:to>
      <xdr:col>1</xdr:col>
      <xdr:colOff>2974736</xdr:colOff>
      <xdr:row>9</xdr:row>
      <xdr:rowOff>0</xdr:rowOff>
    </xdr:to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70100" y="4831330"/>
          <a:ext cx="2428636" cy="1124970"/>
        </a:xfrm>
        <a:prstGeom prst="rect">
          <a:avLst/>
        </a:prstGeom>
      </xdr:spPr>
    </xdr:pic>
    <xdr:clientData/>
  </xdr:twoCellAnchor>
  <xdr:twoCellAnchor editAs="oneCell">
    <xdr:from>
      <xdr:col>1</xdr:col>
      <xdr:colOff>482600</xdr:colOff>
      <xdr:row>9</xdr:row>
      <xdr:rowOff>63500</xdr:rowOff>
    </xdr:from>
    <xdr:to>
      <xdr:col>1</xdr:col>
      <xdr:colOff>2870200</xdr:colOff>
      <xdr:row>9</xdr:row>
      <xdr:rowOff>1117663</xdr:rowOff>
    </xdr:to>
    <xdr:pic>
      <xdr:nvPicPr>
        <xdr:cNvPr id="22" name="Grafik 2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06600" y="6019800"/>
          <a:ext cx="2387600" cy="1054163"/>
        </a:xfrm>
        <a:prstGeom prst="rect">
          <a:avLst/>
        </a:prstGeom>
      </xdr:spPr>
    </xdr:pic>
    <xdr:clientData/>
  </xdr:twoCellAnchor>
  <xdr:twoCellAnchor editAs="oneCell">
    <xdr:from>
      <xdr:col>1</xdr:col>
      <xdr:colOff>495300</xdr:colOff>
      <xdr:row>10</xdr:row>
      <xdr:rowOff>15560</xdr:rowOff>
    </xdr:from>
    <xdr:to>
      <xdr:col>1</xdr:col>
      <xdr:colOff>2882899</xdr:colOff>
      <xdr:row>10</xdr:row>
      <xdr:rowOff>1130300</xdr:rowOff>
    </xdr:to>
    <xdr:pic>
      <xdr:nvPicPr>
        <xdr:cNvPr id="23" name="Grafik 2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19300" y="7114860"/>
          <a:ext cx="2387599" cy="111474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457200</xdr:colOff>
      <xdr:row>11</xdr:row>
      <xdr:rowOff>8034</xdr:rowOff>
    </xdr:from>
    <xdr:to>
      <xdr:col>1</xdr:col>
      <xdr:colOff>2844799</xdr:colOff>
      <xdr:row>11</xdr:row>
      <xdr:rowOff>1138585</xdr:rowOff>
    </xdr:to>
    <xdr:pic>
      <xdr:nvPicPr>
        <xdr:cNvPr id="24" name="Grafik 2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81200" y="8250334"/>
          <a:ext cx="2387599" cy="1130551"/>
        </a:xfrm>
        <a:prstGeom prst="rect">
          <a:avLst/>
        </a:prstGeom>
      </xdr:spPr>
    </xdr:pic>
    <xdr:clientData/>
  </xdr:twoCellAnchor>
  <xdr:twoCellAnchor editAs="oneCell">
    <xdr:from>
      <xdr:col>1</xdr:col>
      <xdr:colOff>330200</xdr:colOff>
      <xdr:row>16</xdr:row>
      <xdr:rowOff>12701</xdr:rowOff>
    </xdr:from>
    <xdr:to>
      <xdr:col>1</xdr:col>
      <xdr:colOff>2666999</xdr:colOff>
      <xdr:row>16</xdr:row>
      <xdr:rowOff>1123067</xdr:rowOff>
    </xdr:to>
    <xdr:pic>
      <xdr:nvPicPr>
        <xdr:cNvPr id="84" name="Grafik 8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54200" y="11747501"/>
          <a:ext cx="2336799" cy="1110366"/>
        </a:xfrm>
        <a:prstGeom prst="rect">
          <a:avLst/>
        </a:prstGeom>
      </xdr:spPr>
    </xdr:pic>
    <xdr:clientData/>
  </xdr:twoCellAnchor>
  <xdr:twoCellAnchor editAs="oneCell">
    <xdr:from>
      <xdr:col>1</xdr:col>
      <xdr:colOff>241300</xdr:colOff>
      <xdr:row>17</xdr:row>
      <xdr:rowOff>38101</xdr:rowOff>
    </xdr:from>
    <xdr:to>
      <xdr:col>1</xdr:col>
      <xdr:colOff>2603500</xdr:colOff>
      <xdr:row>18</xdr:row>
      <xdr:rowOff>1148</xdr:rowOff>
    </xdr:to>
    <xdr:pic>
      <xdr:nvPicPr>
        <xdr:cNvPr id="86" name="Grafik 8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65300" y="79489301"/>
          <a:ext cx="2362200" cy="1106047"/>
        </a:xfrm>
        <a:prstGeom prst="rect">
          <a:avLst/>
        </a:prstGeom>
      </xdr:spPr>
    </xdr:pic>
    <xdr:clientData/>
  </xdr:twoCellAnchor>
  <xdr:twoCellAnchor editAs="oneCell">
    <xdr:from>
      <xdr:col>1</xdr:col>
      <xdr:colOff>215900</xdr:colOff>
      <xdr:row>18</xdr:row>
      <xdr:rowOff>12701</xdr:rowOff>
    </xdr:from>
    <xdr:to>
      <xdr:col>1</xdr:col>
      <xdr:colOff>2692400</xdr:colOff>
      <xdr:row>18</xdr:row>
      <xdr:rowOff>1141817</xdr:rowOff>
    </xdr:to>
    <xdr:pic>
      <xdr:nvPicPr>
        <xdr:cNvPr id="87" name="Grafik 8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9900" y="80606901"/>
          <a:ext cx="2476500" cy="1129116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266701</xdr:colOff>
      <xdr:row>19</xdr:row>
      <xdr:rowOff>76201</xdr:rowOff>
    </xdr:from>
    <xdr:to>
      <xdr:col>1</xdr:col>
      <xdr:colOff>2654300</xdr:colOff>
      <xdr:row>20</xdr:row>
      <xdr:rowOff>15903</xdr:rowOff>
    </xdr:to>
    <xdr:pic>
      <xdr:nvPicPr>
        <xdr:cNvPr id="89" name="Grafik 88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90701" y="15240001"/>
          <a:ext cx="2387599" cy="1082702"/>
        </a:xfrm>
        <a:prstGeom prst="rect">
          <a:avLst/>
        </a:prstGeom>
      </xdr:spPr>
    </xdr:pic>
    <xdr:clientData/>
  </xdr:twoCellAnchor>
  <xdr:twoCellAnchor editAs="oneCell">
    <xdr:from>
      <xdr:col>21</xdr:col>
      <xdr:colOff>167640</xdr:colOff>
      <xdr:row>0</xdr:row>
      <xdr:rowOff>335280</xdr:rowOff>
    </xdr:from>
    <xdr:to>
      <xdr:col>25</xdr:col>
      <xdr:colOff>1316745</xdr:colOff>
      <xdr:row>0</xdr:row>
      <xdr:rowOff>1078994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88400" y="335280"/>
          <a:ext cx="4319025" cy="743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22"/>
  <sheetViews>
    <sheetView showGridLines="0" tabSelected="1" view="pageBreakPreview" zoomScale="50" zoomScaleNormal="60" zoomScaleSheetLayoutView="50" workbookViewId="0">
      <selection activeCell="W9" sqref="W9"/>
    </sheetView>
  </sheetViews>
  <sheetFormatPr baseColWidth="10" defaultColWidth="8.88671875" defaultRowHeight="15"/>
  <cols>
    <col min="1" max="1" width="22.21875" style="74" customWidth="1"/>
    <col min="2" max="2" width="49.6640625" style="20" customWidth="1"/>
    <col min="3" max="3" width="52.77734375" style="74" customWidth="1"/>
    <col min="4" max="4" width="17.77734375" style="21" customWidth="1"/>
    <col min="5" max="5" width="19.77734375" style="22" customWidth="1"/>
    <col min="6" max="6" width="9.88671875" style="22" customWidth="1"/>
    <col min="7" max="7" width="9.88671875" style="23" customWidth="1"/>
    <col min="8" max="8" width="10.21875" style="23" customWidth="1"/>
    <col min="9" max="9" width="11.6640625" style="11" bestFit="1" customWidth="1"/>
    <col min="10" max="10" width="8.88671875" style="11" customWidth="1"/>
    <col min="11" max="11" width="8.6640625" style="11" customWidth="1"/>
    <col min="12" max="24" width="8.88671875" style="11"/>
    <col min="25" max="25" width="19.44140625" style="11" customWidth="1"/>
    <col min="26" max="26" width="19.33203125" style="11" customWidth="1"/>
    <col min="27" max="16384" width="8.88671875" style="11"/>
  </cols>
  <sheetData>
    <row r="1" spans="1:30" ht="106.5" customHeight="1">
      <c r="A1" s="75"/>
      <c r="B1" s="28"/>
      <c r="C1" s="112" t="s">
        <v>39</v>
      </c>
      <c r="D1" s="127"/>
      <c r="E1" s="29"/>
      <c r="F1" s="29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</row>
    <row r="2" spans="1:30" ht="29.4">
      <c r="A2" s="30"/>
      <c r="B2" s="38"/>
      <c r="C2" s="67"/>
      <c r="D2" s="31"/>
      <c r="E2" s="32"/>
      <c r="F2" s="32"/>
      <c r="G2" s="33"/>
      <c r="H2" s="33"/>
      <c r="I2" s="26"/>
      <c r="J2" s="5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</row>
    <row r="3" spans="1:30">
      <c r="A3" s="68"/>
      <c r="B3" s="39"/>
      <c r="C3" s="68"/>
      <c r="D3" s="31"/>
      <c r="E3" s="32"/>
      <c r="F3" s="32"/>
      <c r="G3" s="33"/>
      <c r="H3" s="33"/>
      <c r="I3" s="26"/>
      <c r="J3" s="5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</row>
    <row r="4" spans="1:30" ht="31.2">
      <c r="A4" s="34" t="s">
        <v>0</v>
      </c>
      <c r="B4" s="40"/>
      <c r="C4" s="34" t="s">
        <v>2</v>
      </c>
      <c r="D4" s="35" t="s">
        <v>1</v>
      </c>
      <c r="E4" s="36" t="s">
        <v>8</v>
      </c>
      <c r="F4" s="36" t="s">
        <v>9</v>
      </c>
      <c r="G4" s="37" t="s">
        <v>25</v>
      </c>
      <c r="H4" s="37" t="s">
        <v>26</v>
      </c>
      <c r="I4" s="26"/>
      <c r="J4" s="5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</row>
    <row r="5" spans="1:30" s="12" customFormat="1" ht="39" customHeight="1">
      <c r="A5" s="76" t="s">
        <v>3</v>
      </c>
      <c r="B5" s="49"/>
      <c r="C5" s="30"/>
      <c r="D5" s="24"/>
      <c r="E5" s="25"/>
      <c r="F5" s="5"/>
      <c r="G5" s="10"/>
      <c r="H5" s="10"/>
      <c r="I5" s="26"/>
      <c r="J5" s="5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</row>
    <row r="6" spans="1:30" s="57" customFormat="1" ht="39" customHeight="1">
      <c r="A6" s="77"/>
      <c r="B6" s="49"/>
      <c r="C6" s="69"/>
      <c r="D6" s="52"/>
      <c r="E6" s="53"/>
      <c r="F6" s="54"/>
      <c r="G6" s="55"/>
      <c r="H6" s="55"/>
      <c r="I6" s="59" t="s">
        <v>31</v>
      </c>
      <c r="J6" s="60">
        <v>5.5</v>
      </c>
      <c r="K6" s="59">
        <v>6</v>
      </c>
      <c r="L6" s="59">
        <v>6.5</v>
      </c>
      <c r="M6" s="59">
        <v>7</v>
      </c>
      <c r="N6" s="59">
        <v>7.5</v>
      </c>
      <c r="O6" s="59">
        <v>8</v>
      </c>
      <c r="P6" s="59">
        <v>8.5</v>
      </c>
      <c r="Q6" s="59">
        <v>9</v>
      </c>
      <c r="R6" s="59">
        <v>9.5</v>
      </c>
      <c r="S6" s="59">
        <v>10</v>
      </c>
      <c r="T6" s="59">
        <v>10.5</v>
      </c>
      <c r="U6" s="59">
        <v>11</v>
      </c>
      <c r="V6" s="59">
        <v>12</v>
      </c>
      <c r="W6" s="59">
        <v>13</v>
      </c>
      <c r="X6" s="59">
        <v>14</v>
      </c>
      <c r="Y6" s="59" t="s">
        <v>33</v>
      </c>
      <c r="Z6" s="59" t="s">
        <v>34</v>
      </c>
      <c r="AA6" s="56"/>
    </row>
    <row r="7" spans="1:30" s="13" customFormat="1" ht="30" customHeight="1">
      <c r="A7" s="78" t="s">
        <v>24</v>
      </c>
      <c r="B7" s="50"/>
      <c r="C7" s="30"/>
      <c r="D7" s="27"/>
      <c r="E7" s="6"/>
      <c r="F7" s="6"/>
      <c r="G7" s="6"/>
      <c r="H7" s="6"/>
      <c r="I7" s="59" t="s">
        <v>32</v>
      </c>
      <c r="J7" s="60">
        <v>39</v>
      </c>
      <c r="K7" s="59">
        <v>39.5</v>
      </c>
      <c r="L7" s="59">
        <v>40</v>
      </c>
      <c r="M7" s="59">
        <v>41</v>
      </c>
      <c r="N7" s="59">
        <v>41.5</v>
      </c>
      <c r="O7" s="59">
        <v>42</v>
      </c>
      <c r="P7" s="59">
        <v>42.5</v>
      </c>
      <c r="Q7" s="59">
        <v>43</v>
      </c>
      <c r="R7" s="59">
        <v>44</v>
      </c>
      <c r="S7" s="59">
        <v>44.5</v>
      </c>
      <c r="T7" s="59">
        <v>45</v>
      </c>
      <c r="U7" s="59">
        <v>46</v>
      </c>
      <c r="V7" s="59">
        <v>47</v>
      </c>
      <c r="W7" s="59">
        <v>48</v>
      </c>
      <c r="X7" s="59">
        <v>49</v>
      </c>
      <c r="Y7" s="59"/>
      <c r="Z7" s="59"/>
      <c r="AA7" s="18"/>
    </row>
    <row r="8" spans="1:30" s="46" customFormat="1" ht="90" customHeight="1">
      <c r="A8" s="43" t="s">
        <v>10</v>
      </c>
      <c r="B8" s="44"/>
      <c r="C8" s="47" t="s">
        <v>29</v>
      </c>
      <c r="D8" s="45" t="s">
        <v>12</v>
      </c>
      <c r="E8" s="6" t="s">
        <v>21</v>
      </c>
      <c r="F8" s="5" t="s">
        <v>17</v>
      </c>
      <c r="G8" s="10">
        <v>24</v>
      </c>
      <c r="H8" s="14">
        <v>59.99</v>
      </c>
      <c r="I8" s="51"/>
      <c r="J8" s="110"/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8"/>
      <c r="Y8" s="104">
        <f t="shared" ref="Y8:Y12" si="0">SUM(J8:X8)</f>
        <v>0</v>
      </c>
      <c r="Z8" s="119">
        <f t="shared" ref="Z8:Z12" si="1">SUM(Y8*G8)</f>
        <v>0</v>
      </c>
      <c r="AA8" s="61"/>
      <c r="AB8" s="63"/>
      <c r="AC8" s="63"/>
      <c r="AD8" s="63"/>
    </row>
    <row r="9" spans="1:30" s="48" customFormat="1" ht="90" customHeight="1">
      <c r="A9" s="43" t="s">
        <v>10</v>
      </c>
      <c r="B9" s="44"/>
      <c r="C9" s="47" t="s">
        <v>7</v>
      </c>
      <c r="D9" s="45" t="s">
        <v>18</v>
      </c>
      <c r="E9" s="6" t="s">
        <v>22</v>
      </c>
      <c r="F9" s="5" t="s">
        <v>17</v>
      </c>
      <c r="G9" s="10">
        <v>24</v>
      </c>
      <c r="H9" s="14">
        <v>59.99</v>
      </c>
      <c r="I9" s="103"/>
      <c r="J9" s="111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4"/>
      <c r="X9" s="108"/>
      <c r="Y9" s="104">
        <f t="shared" si="0"/>
        <v>0</v>
      </c>
      <c r="Z9" s="119">
        <f t="shared" si="1"/>
        <v>0</v>
      </c>
      <c r="AA9" s="61"/>
      <c r="AB9" s="63"/>
      <c r="AC9" s="63"/>
      <c r="AD9" s="63"/>
    </row>
    <row r="10" spans="1:30" s="48" customFormat="1" ht="90" customHeight="1">
      <c r="A10" s="43" t="s">
        <v>10</v>
      </c>
      <c r="B10" s="44"/>
      <c r="C10" s="47" t="s">
        <v>5</v>
      </c>
      <c r="D10" s="45" t="s">
        <v>23</v>
      </c>
      <c r="E10" s="6" t="s">
        <v>22</v>
      </c>
      <c r="F10" s="5" t="s">
        <v>17</v>
      </c>
      <c r="G10" s="10">
        <v>24</v>
      </c>
      <c r="H10" s="14">
        <v>59.99</v>
      </c>
      <c r="I10" s="103"/>
      <c r="J10" s="111"/>
      <c r="K10" s="104"/>
      <c r="L10" s="104"/>
      <c r="M10" s="104"/>
      <c r="N10" s="104"/>
      <c r="O10" s="104"/>
      <c r="P10" s="104"/>
      <c r="Q10" s="104"/>
      <c r="R10" s="104"/>
      <c r="S10" s="104"/>
      <c r="T10" s="104"/>
      <c r="U10" s="104"/>
      <c r="V10" s="104"/>
      <c r="W10" s="104"/>
      <c r="X10" s="108"/>
      <c r="Y10" s="104">
        <f t="shared" si="0"/>
        <v>0</v>
      </c>
      <c r="Z10" s="119">
        <f t="shared" si="1"/>
        <v>0</v>
      </c>
      <c r="AA10" s="61"/>
      <c r="AB10" s="63"/>
      <c r="AC10" s="63"/>
      <c r="AD10" s="63"/>
    </row>
    <row r="11" spans="1:30" s="46" customFormat="1" ht="90" customHeight="1">
      <c r="A11" s="43" t="s">
        <v>10</v>
      </c>
      <c r="B11" s="44"/>
      <c r="C11" s="47" t="s">
        <v>27</v>
      </c>
      <c r="D11" s="45" t="s">
        <v>13</v>
      </c>
      <c r="E11" s="6" t="s">
        <v>21</v>
      </c>
      <c r="F11" s="5" t="s">
        <v>17</v>
      </c>
      <c r="G11" s="10">
        <v>24</v>
      </c>
      <c r="H11" s="14">
        <v>59.99</v>
      </c>
      <c r="I11" s="51"/>
      <c r="J11" s="110"/>
      <c r="K11" s="104"/>
      <c r="L11" s="104"/>
      <c r="M11" s="104"/>
      <c r="N11" s="104"/>
      <c r="O11" s="104"/>
      <c r="P11" s="104"/>
      <c r="Q11" s="104"/>
      <c r="R11" s="104"/>
      <c r="S11" s="104"/>
      <c r="T11" s="104"/>
      <c r="U11" s="104"/>
      <c r="V11" s="104"/>
      <c r="W11" s="104"/>
      <c r="X11" s="108"/>
      <c r="Y11" s="104">
        <f t="shared" si="0"/>
        <v>0</v>
      </c>
      <c r="Z11" s="119">
        <f t="shared" si="1"/>
        <v>0</v>
      </c>
      <c r="AA11" s="61"/>
      <c r="AB11" s="63"/>
      <c r="AC11" s="63"/>
      <c r="AD11" s="63"/>
    </row>
    <row r="12" spans="1:30" s="46" customFormat="1" ht="90" customHeight="1">
      <c r="A12" s="43" t="s">
        <v>10</v>
      </c>
      <c r="B12" s="44"/>
      <c r="C12" s="47" t="s">
        <v>28</v>
      </c>
      <c r="D12" s="45" t="s">
        <v>11</v>
      </c>
      <c r="E12" s="6" t="s">
        <v>21</v>
      </c>
      <c r="F12" s="5" t="s">
        <v>17</v>
      </c>
      <c r="G12" s="10">
        <v>24</v>
      </c>
      <c r="H12" s="14">
        <v>59.99</v>
      </c>
      <c r="I12" s="51"/>
      <c r="J12" s="110"/>
      <c r="K12" s="104"/>
      <c r="L12" s="104"/>
      <c r="M12" s="104"/>
      <c r="N12" s="104"/>
      <c r="O12" s="104"/>
      <c r="P12" s="104"/>
      <c r="Q12" s="104"/>
      <c r="R12" s="104"/>
      <c r="S12" s="104"/>
      <c r="T12" s="104"/>
      <c r="U12" s="104"/>
      <c r="V12" s="104"/>
      <c r="W12" s="104"/>
      <c r="X12" s="108"/>
      <c r="Y12" s="104">
        <f t="shared" si="0"/>
        <v>0</v>
      </c>
      <c r="Z12" s="119">
        <f t="shared" si="1"/>
        <v>0</v>
      </c>
      <c r="AA12" s="61"/>
      <c r="AB12" s="63"/>
      <c r="AC12" s="63"/>
      <c r="AD12" s="63"/>
    </row>
    <row r="13" spans="1:30" s="91" customFormat="1" ht="90" customHeight="1">
      <c r="A13" s="86"/>
      <c r="B13" s="84" t="s">
        <v>35</v>
      </c>
      <c r="C13" s="87"/>
      <c r="D13" s="87"/>
      <c r="E13" s="88"/>
      <c r="F13" s="89"/>
      <c r="G13" s="90"/>
      <c r="H13" s="90"/>
      <c r="I13" s="85"/>
      <c r="J13" s="116">
        <f>SUM(J8:J12)</f>
        <v>0</v>
      </c>
      <c r="K13" s="116">
        <f t="shared" ref="K13:Z13" si="2">SUM(K8:K12)</f>
        <v>0</v>
      </c>
      <c r="L13" s="116">
        <f t="shared" si="2"/>
        <v>0</v>
      </c>
      <c r="M13" s="116">
        <f t="shared" si="2"/>
        <v>0</v>
      </c>
      <c r="N13" s="116">
        <f t="shared" si="2"/>
        <v>0</v>
      </c>
      <c r="O13" s="116">
        <f t="shared" si="2"/>
        <v>0</v>
      </c>
      <c r="P13" s="116">
        <f t="shared" si="2"/>
        <v>0</v>
      </c>
      <c r="Q13" s="116">
        <f t="shared" si="2"/>
        <v>0</v>
      </c>
      <c r="R13" s="116">
        <f t="shared" si="2"/>
        <v>0</v>
      </c>
      <c r="S13" s="116">
        <f t="shared" si="2"/>
        <v>0</v>
      </c>
      <c r="T13" s="116">
        <f t="shared" si="2"/>
        <v>0</v>
      </c>
      <c r="U13" s="116">
        <f t="shared" si="2"/>
        <v>0</v>
      </c>
      <c r="V13" s="116">
        <f t="shared" si="2"/>
        <v>0</v>
      </c>
      <c r="W13" s="116">
        <f t="shared" si="2"/>
        <v>0</v>
      </c>
      <c r="X13" s="116">
        <f t="shared" si="2"/>
        <v>0</v>
      </c>
      <c r="Y13" s="116">
        <f t="shared" si="2"/>
        <v>0</v>
      </c>
      <c r="Z13" s="124">
        <f t="shared" si="2"/>
        <v>0</v>
      </c>
      <c r="AA13" s="117"/>
      <c r="AB13" s="118"/>
      <c r="AC13" s="118"/>
      <c r="AD13" s="118"/>
    </row>
    <row r="14" spans="1:30" s="1" customFormat="1" ht="34.950000000000003" customHeight="1">
      <c r="A14" s="77" t="s">
        <v>4</v>
      </c>
      <c r="B14" s="41"/>
      <c r="C14" s="70"/>
      <c r="D14" s="2"/>
      <c r="E14" s="8"/>
      <c r="F14" s="8"/>
      <c r="G14" s="8"/>
      <c r="H14" s="8"/>
      <c r="I14" s="17"/>
      <c r="J14" s="58"/>
      <c r="K14" s="120"/>
      <c r="L14" s="120"/>
      <c r="M14" s="120"/>
      <c r="N14" s="120"/>
      <c r="O14" s="120"/>
      <c r="P14" s="120"/>
      <c r="Q14" s="120"/>
      <c r="R14" s="120"/>
      <c r="S14" s="120"/>
      <c r="T14" s="120"/>
      <c r="U14" s="120"/>
      <c r="V14" s="120"/>
      <c r="W14" s="120"/>
      <c r="X14" s="120"/>
      <c r="Y14" s="120"/>
      <c r="Z14" s="120"/>
      <c r="AA14" s="120"/>
      <c r="AB14" s="121"/>
      <c r="AC14" s="121"/>
      <c r="AD14" s="121"/>
    </row>
    <row r="15" spans="1:30" s="13" customFormat="1" ht="30" customHeight="1">
      <c r="A15" s="79" t="s">
        <v>6</v>
      </c>
      <c r="B15" s="42"/>
      <c r="C15" s="71"/>
      <c r="D15" s="19"/>
      <c r="E15" s="9"/>
      <c r="F15" s="9"/>
      <c r="G15" s="9"/>
      <c r="H15" s="16"/>
      <c r="I15" s="59" t="s">
        <v>31</v>
      </c>
      <c r="J15" s="60">
        <v>3</v>
      </c>
      <c r="K15" s="59">
        <v>3.5</v>
      </c>
      <c r="L15" s="59">
        <v>4</v>
      </c>
      <c r="M15" s="59">
        <v>4.5</v>
      </c>
      <c r="N15" s="59">
        <v>5</v>
      </c>
      <c r="O15" s="59">
        <v>5.5</v>
      </c>
      <c r="P15" s="59">
        <v>6</v>
      </c>
      <c r="Q15" s="59">
        <v>6.5</v>
      </c>
      <c r="R15" s="59">
        <v>7</v>
      </c>
      <c r="S15" s="59">
        <v>7.5</v>
      </c>
      <c r="T15" s="59">
        <v>8</v>
      </c>
      <c r="U15" s="59">
        <v>9</v>
      </c>
      <c r="V15" s="59"/>
      <c r="W15" s="59"/>
      <c r="X15" s="59"/>
      <c r="Y15" s="59" t="s">
        <v>33</v>
      </c>
      <c r="Z15" s="59" t="s">
        <v>34</v>
      </c>
      <c r="AA15" s="122"/>
      <c r="AB15" s="123"/>
      <c r="AC15" s="123"/>
      <c r="AD15" s="123"/>
    </row>
    <row r="16" spans="1:30" s="13" customFormat="1" ht="30" customHeight="1">
      <c r="A16" s="78" t="s">
        <v>24</v>
      </c>
      <c r="B16" s="3"/>
      <c r="C16" s="72"/>
      <c r="D16" s="4"/>
      <c r="E16" s="7"/>
      <c r="F16" s="7"/>
      <c r="G16" s="7"/>
      <c r="H16" s="7"/>
      <c r="I16" s="59" t="s">
        <v>32</v>
      </c>
      <c r="J16" s="60">
        <v>35.5</v>
      </c>
      <c r="K16" s="59">
        <v>36</v>
      </c>
      <c r="L16" s="59">
        <v>37</v>
      </c>
      <c r="M16" s="59">
        <v>37.5</v>
      </c>
      <c r="N16" s="59">
        <v>38</v>
      </c>
      <c r="O16" s="59">
        <v>39</v>
      </c>
      <c r="P16" s="59">
        <v>39.5</v>
      </c>
      <c r="Q16" s="59">
        <v>40</v>
      </c>
      <c r="R16" s="59">
        <v>41</v>
      </c>
      <c r="S16" s="59">
        <v>41.5</v>
      </c>
      <c r="T16" s="59">
        <v>42</v>
      </c>
      <c r="U16" s="59">
        <v>43</v>
      </c>
      <c r="V16" s="59"/>
      <c r="W16" s="59"/>
      <c r="X16" s="59"/>
      <c r="Y16" s="59"/>
      <c r="Z16" s="59"/>
      <c r="AA16" s="122"/>
      <c r="AB16" s="123"/>
      <c r="AC16" s="123"/>
      <c r="AD16" s="123"/>
    </row>
    <row r="17" spans="1:30" s="63" customFormat="1" ht="90" customHeight="1">
      <c r="A17" s="80" t="s">
        <v>10</v>
      </c>
      <c r="B17" s="65"/>
      <c r="C17" s="73" t="s">
        <v>38</v>
      </c>
      <c r="D17" s="66" t="s">
        <v>15</v>
      </c>
      <c r="E17" s="6" t="s">
        <v>20</v>
      </c>
      <c r="F17" s="5" t="s">
        <v>17</v>
      </c>
      <c r="G17" s="10">
        <v>24</v>
      </c>
      <c r="H17" s="15">
        <v>59.99</v>
      </c>
      <c r="I17" s="104"/>
      <c r="J17" s="105"/>
      <c r="K17" s="104"/>
      <c r="L17" s="104"/>
      <c r="M17" s="104"/>
      <c r="N17" s="104"/>
      <c r="O17" s="104"/>
      <c r="P17" s="104"/>
      <c r="Q17" s="104"/>
      <c r="R17" s="104"/>
      <c r="S17" s="104"/>
      <c r="T17" s="104"/>
      <c r="U17" s="104"/>
      <c r="V17" s="104"/>
      <c r="W17" s="104"/>
      <c r="X17" s="104"/>
      <c r="Y17" s="104">
        <f t="shared" ref="Y17:Y20" si="3">SUM(J17:W17)</f>
        <v>0</v>
      </c>
      <c r="Z17" s="119">
        <f t="shared" ref="Z17:Z20" si="4">SUM(Y17*G17)</f>
        <v>0</v>
      </c>
      <c r="AA17" s="61"/>
    </row>
    <row r="18" spans="1:30" s="63" customFormat="1" ht="90" customHeight="1">
      <c r="A18" s="80" t="s">
        <v>10</v>
      </c>
      <c r="B18" s="65"/>
      <c r="C18" s="73" t="s">
        <v>14</v>
      </c>
      <c r="D18" s="66" t="s">
        <v>16</v>
      </c>
      <c r="E18" s="6" t="s">
        <v>20</v>
      </c>
      <c r="F18" s="5" t="s">
        <v>17</v>
      </c>
      <c r="G18" s="10">
        <v>24</v>
      </c>
      <c r="H18" s="15">
        <v>59.99</v>
      </c>
      <c r="I18" s="104"/>
      <c r="J18" s="105"/>
      <c r="K18" s="104"/>
      <c r="L18" s="104"/>
      <c r="M18" s="104"/>
      <c r="N18" s="104"/>
      <c r="O18" s="104"/>
      <c r="P18" s="104"/>
      <c r="Q18" s="104"/>
      <c r="R18" s="104"/>
      <c r="S18" s="104"/>
      <c r="T18" s="104"/>
      <c r="U18" s="104"/>
      <c r="V18" s="104"/>
      <c r="W18" s="104"/>
      <c r="X18" s="104"/>
      <c r="Y18" s="104">
        <f t="shared" si="3"/>
        <v>0</v>
      </c>
      <c r="Z18" s="119">
        <f t="shared" si="4"/>
        <v>0</v>
      </c>
      <c r="AA18" s="61"/>
    </row>
    <row r="19" spans="1:30" s="64" customFormat="1" ht="90" customHeight="1">
      <c r="A19" s="80" t="s">
        <v>10</v>
      </c>
      <c r="B19" s="65"/>
      <c r="C19" s="73" t="s">
        <v>7</v>
      </c>
      <c r="D19" s="66" t="s">
        <v>19</v>
      </c>
      <c r="E19" s="6" t="s">
        <v>20</v>
      </c>
      <c r="F19" s="5" t="s">
        <v>17</v>
      </c>
      <c r="G19" s="10">
        <v>24</v>
      </c>
      <c r="H19" s="15">
        <v>59.99</v>
      </c>
      <c r="I19" s="106"/>
      <c r="J19" s="107"/>
      <c r="K19" s="104"/>
      <c r="L19" s="104"/>
      <c r="M19" s="104"/>
      <c r="N19" s="104"/>
      <c r="O19" s="104"/>
      <c r="P19" s="104"/>
      <c r="Q19" s="104"/>
      <c r="R19" s="104"/>
      <c r="S19" s="104"/>
      <c r="T19" s="104"/>
      <c r="U19" s="104"/>
      <c r="V19" s="104"/>
      <c r="W19" s="104"/>
      <c r="X19" s="104"/>
      <c r="Y19" s="104">
        <f t="shared" si="3"/>
        <v>0</v>
      </c>
      <c r="Z19" s="119">
        <f t="shared" si="4"/>
        <v>0</v>
      </c>
      <c r="AA19" s="61"/>
      <c r="AB19" s="63"/>
      <c r="AC19" s="63"/>
      <c r="AD19" s="63"/>
    </row>
    <row r="20" spans="1:30" s="64" customFormat="1" ht="90" customHeight="1">
      <c r="A20" s="80" t="s">
        <v>10</v>
      </c>
      <c r="B20" s="113"/>
      <c r="C20" s="114" t="s">
        <v>5</v>
      </c>
      <c r="D20" s="115" t="s">
        <v>30</v>
      </c>
      <c r="E20" s="6" t="s">
        <v>20</v>
      </c>
      <c r="F20" s="5" t="s">
        <v>17</v>
      </c>
      <c r="G20" s="10">
        <v>24</v>
      </c>
      <c r="H20" s="15">
        <v>59.99</v>
      </c>
      <c r="I20" s="106"/>
      <c r="J20" s="107"/>
      <c r="K20" s="104"/>
      <c r="L20" s="104"/>
      <c r="M20" s="104"/>
      <c r="N20" s="104"/>
      <c r="O20" s="104"/>
      <c r="P20" s="104"/>
      <c r="Q20" s="104"/>
      <c r="R20" s="104"/>
      <c r="S20" s="104"/>
      <c r="T20" s="104"/>
      <c r="U20" s="104"/>
      <c r="V20" s="104"/>
      <c r="W20" s="104"/>
      <c r="X20" s="104"/>
      <c r="Y20" s="104">
        <f t="shared" si="3"/>
        <v>0</v>
      </c>
      <c r="Z20" s="119">
        <f t="shared" si="4"/>
        <v>0</v>
      </c>
      <c r="AA20" s="61"/>
      <c r="AB20" s="63"/>
      <c r="AC20" s="63"/>
      <c r="AD20" s="63"/>
    </row>
    <row r="21" spans="1:30" s="63" customFormat="1" ht="90" customHeight="1">
      <c r="A21" s="93"/>
      <c r="B21" s="84" t="s">
        <v>36</v>
      </c>
      <c r="C21" s="93"/>
      <c r="D21" s="92"/>
      <c r="E21" s="94"/>
      <c r="F21" s="83"/>
      <c r="G21" s="81"/>
      <c r="H21" s="82"/>
      <c r="I21" s="95"/>
      <c r="J21" s="102">
        <f>SUM(J17:J20)</f>
        <v>0</v>
      </c>
      <c r="K21" s="102">
        <f t="shared" ref="K21:Y21" si="5">SUM(K17:K20)</f>
        <v>0</v>
      </c>
      <c r="L21" s="102">
        <f t="shared" si="5"/>
        <v>0</v>
      </c>
      <c r="M21" s="102">
        <f t="shared" si="5"/>
        <v>0</v>
      </c>
      <c r="N21" s="102">
        <f t="shared" si="5"/>
        <v>0</v>
      </c>
      <c r="O21" s="102">
        <f t="shared" si="5"/>
        <v>0</v>
      </c>
      <c r="P21" s="102">
        <f t="shared" si="5"/>
        <v>0</v>
      </c>
      <c r="Q21" s="102">
        <f t="shared" si="5"/>
        <v>0</v>
      </c>
      <c r="R21" s="102">
        <f t="shared" si="5"/>
        <v>0</v>
      </c>
      <c r="S21" s="102">
        <f t="shared" si="5"/>
        <v>0</v>
      </c>
      <c r="T21" s="102">
        <f t="shared" si="5"/>
        <v>0</v>
      </c>
      <c r="U21" s="102">
        <f t="shared" si="5"/>
        <v>0</v>
      </c>
      <c r="V21" s="102">
        <f t="shared" si="5"/>
        <v>0</v>
      </c>
      <c r="W21" s="102">
        <f t="shared" si="5"/>
        <v>0</v>
      </c>
      <c r="X21" s="102">
        <f t="shared" si="5"/>
        <v>0</v>
      </c>
      <c r="Y21" s="102">
        <f t="shared" si="5"/>
        <v>0</v>
      </c>
      <c r="Z21" s="125">
        <f>SUM(Z17:Z20)</f>
        <v>0</v>
      </c>
      <c r="AA21" s="62"/>
    </row>
    <row r="22" spans="1:30" s="62" customFormat="1" ht="109.2" customHeight="1">
      <c r="A22" s="96"/>
      <c r="B22" s="101" t="s">
        <v>37</v>
      </c>
      <c r="C22" s="96"/>
      <c r="D22" s="97"/>
      <c r="E22" s="98"/>
      <c r="F22" s="97"/>
      <c r="G22" s="99"/>
      <c r="H22" s="99"/>
      <c r="I22" s="100"/>
      <c r="J22" s="109">
        <f>SUM(J13,J21)</f>
        <v>0</v>
      </c>
      <c r="K22" s="109">
        <f t="shared" ref="K22:Y22" si="6">SUM(K13,K21)</f>
        <v>0</v>
      </c>
      <c r="L22" s="109">
        <f t="shared" si="6"/>
        <v>0</v>
      </c>
      <c r="M22" s="109">
        <f t="shared" si="6"/>
        <v>0</v>
      </c>
      <c r="N22" s="109">
        <f t="shared" si="6"/>
        <v>0</v>
      </c>
      <c r="O22" s="109">
        <f t="shared" si="6"/>
        <v>0</v>
      </c>
      <c r="P22" s="109">
        <f t="shared" si="6"/>
        <v>0</v>
      </c>
      <c r="Q22" s="109">
        <f t="shared" si="6"/>
        <v>0</v>
      </c>
      <c r="R22" s="109">
        <f t="shared" si="6"/>
        <v>0</v>
      </c>
      <c r="S22" s="109">
        <f t="shared" si="6"/>
        <v>0</v>
      </c>
      <c r="T22" s="109">
        <f t="shared" si="6"/>
        <v>0</v>
      </c>
      <c r="U22" s="109">
        <f t="shared" si="6"/>
        <v>0</v>
      </c>
      <c r="V22" s="109">
        <f t="shared" si="6"/>
        <v>0</v>
      </c>
      <c r="W22" s="109">
        <f t="shared" si="6"/>
        <v>0</v>
      </c>
      <c r="X22" s="109">
        <f t="shared" si="6"/>
        <v>0</v>
      </c>
      <c r="Y22" s="109">
        <f t="shared" si="6"/>
        <v>0</v>
      </c>
      <c r="Z22" s="126">
        <f>SUM(Z21+Z13)</f>
        <v>0</v>
      </c>
    </row>
  </sheetData>
  <conditionalFormatting sqref="C22 A8:C13 A17:C18">
    <cfRule type="cellIs" dxfId="3" priority="566" operator="equal">
      <formula>"TBD"</formula>
    </cfRule>
  </conditionalFormatting>
  <conditionalFormatting sqref="A19:C20">
    <cfRule type="cellIs" dxfId="2" priority="41" operator="equal">
      <formula>"TBD"</formula>
    </cfRule>
  </conditionalFormatting>
  <conditionalFormatting sqref="A21 C21">
    <cfRule type="cellIs" dxfId="1" priority="3" operator="equal">
      <formula>"TBD"</formula>
    </cfRule>
  </conditionalFormatting>
  <conditionalFormatting sqref="B21">
    <cfRule type="cellIs" dxfId="0" priority="1" operator="equal">
      <formula>"TBD"</formula>
    </cfRule>
  </conditionalFormatting>
  <printOptions horizontalCentered="1" gridLines="1"/>
  <pageMargins left="0" right="0" top="0.78740157480314965" bottom="0.39370078740157483" header="0.39370078740157483" footer="0"/>
  <pageSetup paperSize="8" scale="27" fitToHeight="2" orientation="portrait" r:id="rId1"/>
  <headerFooter alignWithMargins="0">
    <oddFooter>&amp;C&amp;"Arial,Bold"&amp;20&amp;D</oddFooter>
  </headerFooter>
  <rowBreaks count="1" manualBreakCount="1">
    <brk id="13" max="2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2</vt:i4>
      </vt:variant>
    </vt:vector>
  </HeadingPairs>
  <TitlesOfParts>
    <vt:vector size="3" baseType="lpstr">
      <vt:lpstr>Q3 '19 Lifestyle</vt:lpstr>
      <vt:lpstr>'Q3 ''19 Lifestyle'!Druckbereich</vt:lpstr>
      <vt:lpstr>'Q3 ''19 Lifestyle'!Drucktitel</vt:lpstr>
    </vt:vector>
  </TitlesOfParts>
  <Company>K-Swiss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Robin van Impelen</dc:creator>
  <cp:lastModifiedBy>Uwe Schaefer</cp:lastModifiedBy>
  <cp:lastPrinted>2018-12-07T09:49:31Z</cp:lastPrinted>
  <dcterms:created xsi:type="dcterms:W3CDTF">2004-11-18T15:08:12Z</dcterms:created>
  <dcterms:modified xsi:type="dcterms:W3CDTF">2019-01-25T11:24:10Z</dcterms:modified>
</cp:coreProperties>
</file>